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/>
  <mc:AlternateContent xmlns:mc="http://schemas.openxmlformats.org/markup-compatibility/2006">
    <mc:Choice Requires="x15">
      <x15ac:absPath xmlns:x15ac="http://schemas.microsoft.com/office/spreadsheetml/2010/11/ac" url="L:\Orchids\Peruflora\Spring 2025\"/>
    </mc:Choice>
  </mc:AlternateContent>
  <xr:revisionPtr revIDLastSave="0" documentId="13_ncr:1_{F79E76F2-8DF4-4A24-A253-F89A63F3493D}" xr6:coauthVersionLast="47" xr6:coauthVersionMax="47" xr10:uidLastSave="{00000000-0000-0000-0000-000000000000}"/>
  <bookViews>
    <workbookView xWindow="405" yWindow="330" windowWidth="23595" windowHeight="1317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12" i="1"/>
  <c r="H26" i="1" l="1"/>
</calcChain>
</file>

<file path=xl/sharedStrings.xml><?xml version="1.0" encoding="utf-8"?>
<sst xmlns="http://schemas.openxmlformats.org/spreadsheetml/2006/main" count="47" uniqueCount="47">
  <si>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</si>
  <si>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</si>
  <si>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</si>
  <si>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</si>
  <si>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</si>
  <si>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</si>
  <si>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</si>
  <si>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</si>
  <si>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</si>
  <si>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</si>
  <si>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</si>
  <si>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</si>
  <si>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</si>
  <si>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</si>
  <si>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</si>
  <si>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</si>
  <si>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</si>
  <si>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</si>
  <si>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</si>
  <si>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</si>
  <si>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</si>
  <si>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Spring 2025 - Top up!</t>
  </si>
  <si>
    <t>Cattleya leopoldi Forma Albescens</t>
  </si>
  <si>
    <t>Comparettia falcata</t>
  </si>
  <si>
    <t>Epidendrum nocturnum</t>
  </si>
  <si>
    <t>Macroclinium aurorae</t>
  </si>
  <si>
    <t>Odontoglossum deburghgraeveanum '831' x Odontoglossum crispum '829'</t>
  </si>
  <si>
    <t>Odontoglossum halli '629' x Odontoglossum nobile 'Bob via Posada'</t>
  </si>
  <si>
    <t>Phragmipedium cabrejosii</t>
  </si>
  <si>
    <t>Psychopsis papilio Forma Alba x Self pollinated</t>
  </si>
  <si>
    <t>Psygmorches pusilla</t>
  </si>
  <si>
    <t>Scuticaria salesiana</t>
  </si>
  <si>
    <t>Trichocentrum (splendidum x lanceanum)</t>
  </si>
  <si>
    <t>Trichocentrum tigrinum (Forma Tipo '48' x '354015' (Segmentos Violeta Oscuro))</t>
  </si>
  <si>
    <t>PFSpr25-01</t>
  </si>
  <si>
    <t>PFSpr25-02</t>
  </si>
  <si>
    <t>PFSpr25-03</t>
  </si>
  <si>
    <t>PFSpr25-04</t>
  </si>
  <si>
    <t>PFSpr25-05</t>
  </si>
  <si>
    <t>PFSpr25-06</t>
  </si>
  <si>
    <t>PFSpr25-07</t>
  </si>
  <si>
    <t>PFSpr25-08</t>
  </si>
  <si>
    <t>PFSpr25-09</t>
  </si>
  <si>
    <t>PFSpr25-10</t>
  </si>
  <si>
    <t>PFSpr25-11</t>
  </si>
  <si>
    <t>PFSpr25-12</t>
  </si>
  <si>
    <t>Flasks contain at least 7 seedlings, usually more!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</si>
</sst>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7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color indexed="8"/>
      <name val="Calibri"/>
      <family val="2"/>
    </font>
    <font>
      <sz val="16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Forte"/>
      <family val="4"/>
    </font>
    <font>
      <b/>
      <sz val="20"/>
      <color rgb="FFFFFF00"/>
      <name val="Calibri"/>
      <family val="2"/>
      <scheme val="minor"/>
    </font>
    <font>
      <b/>
      <i/>
      <sz val="20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4" fillId="0" borderId="0" xfId="0" applyFont="1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3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1" fontId="8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left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right" vertical="center"/>
    </xf>
    <xf numFmtId="0" fontId="22" fillId="8" borderId="7" xfId="0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1" fillId="2" borderId="4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wrapText="1"/>
    </xf>
    <xf numFmtId="0" fontId="20" fillId="0" borderId="3" xfId="0" applyFont="1" applyBorder="1" applyAlignment="1">
      <alignment wrapText="1"/>
    </xf>
    <xf numFmtId="0" fontId="11" fillId="3" borderId="12" xfId="0" applyFont="1" applyFill="1" applyBorder="1" applyAlignment="1">
      <alignment horizontal="left" vertical="center"/>
    </xf>
    <xf numFmtId="0" fontId="0" fillId="3" borderId="2" xfId="0" applyFill="1" applyBorder="1"/>
    <xf numFmtId="0" fontId="11" fillId="3" borderId="13" xfId="0" applyFont="1" applyFill="1" applyBorder="1" applyAlignment="1">
      <alignment horizontal="left" vertical="center"/>
    </xf>
    <xf numFmtId="0" fontId="0" fillId="3" borderId="6" xfId="0" applyFill="1" applyBorder="1"/>
    <xf numFmtId="0" fontId="26" fillId="8" borderId="7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vertical="center"/>
    </xf>
    <xf numFmtId="0" fontId="0" fillId="3" borderId="4" xfId="0" applyFill="1" applyBorder="1"/>
    <xf numFmtId="0" fontId="18" fillId="5" borderId="1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23" fillId="2" borderId="17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9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0" xfId="0" applyFill="1" applyBorder="1"/>
    <xf numFmtId="0" fontId="24" fillId="2" borderId="22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18" fillId="5" borderId="24" xfId="0" applyFont="1" applyFill="1" applyBorder="1" applyAlignment="1">
      <alignment horizontal="center" vertical="center"/>
    </xf>
    <xf numFmtId="0" fontId="18" fillId="5" borderId="25" xfId="0" applyFont="1" applyFill="1" applyBorder="1" applyAlignment="1">
      <alignment horizontal="center" vertical="center" wrapText="1"/>
    </xf>
    <xf numFmtId="0" fontId="18" fillId="5" borderId="22" xfId="0" applyFont="1" applyFill="1" applyBorder="1" applyAlignment="1">
      <alignment horizontal="center" vertical="center"/>
    </xf>
    <xf numFmtId="0" fontId="22" fillId="8" borderId="26" xfId="0" applyFont="1" applyFill="1" applyBorder="1" applyAlignment="1">
      <alignment horizontal="center" vertical="center"/>
    </xf>
    <xf numFmtId="164" fontId="16" fillId="8" borderId="25" xfId="0" applyNumberFormat="1" applyFont="1" applyFill="1" applyBorder="1" applyAlignment="1">
      <alignment horizontal="center" vertical="center"/>
    </xf>
    <xf numFmtId="0" fontId="7" fillId="7" borderId="24" xfId="0" applyFont="1" applyFill="1" applyBorder="1" applyAlignment="1">
      <alignment horizontal="center" vertical="center"/>
    </xf>
    <xf numFmtId="164" fontId="16" fillId="0" borderId="25" xfId="0" applyNumberFormat="1" applyFont="1" applyBorder="1" applyAlignment="1">
      <alignment horizontal="center" vertical="center"/>
    </xf>
    <xf numFmtId="0" fontId="7" fillId="7" borderId="26" xfId="0" applyFont="1" applyFill="1" applyBorder="1" applyAlignment="1">
      <alignment horizontal="center" vertical="center"/>
    </xf>
    <xf numFmtId="0" fontId="0" fillId="4" borderId="19" xfId="0" applyFill="1" applyBorder="1"/>
    <xf numFmtId="0" fontId="0" fillId="4" borderId="0" xfId="0" applyFill="1" applyBorder="1"/>
    <xf numFmtId="0" fontId="4" fillId="4" borderId="0" xfId="0" applyFont="1" applyFill="1" applyBorder="1"/>
    <xf numFmtId="0" fontId="20" fillId="4" borderId="0" xfId="0" applyFont="1" applyFill="1" applyBorder="1" applyAlignment="1">
      <alignment horizontal="center"/>
    </xf>
    <xf numFmtId="0" fontId="0" fillId="4" borderId="27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28" xfId="0" applyFill="1" applyBorder="1"/>
    <xf numFmtId="0" fontId="0" fillId="4" borderId="29" xfId="0" applyFill="1" applyBorder="1"/>
    <xf numFmtId="0" fontId="4" fillId="4" borderId="29" xfId="0" applyFont="1" applyFill="1" applyBorder="1"/>
    <xf numFmtId="0" fontId="20" fillId="4" borderId="29" xfId="0" applyFont="1" applyFill="1" applyBorder="1" applyAlignment="1">
      <alignment horizontal="center"/>
    </xf>
    <xf numFmtId="0" fontId="0" fillId="4" borderId="3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1071562</xdr:colOff>
      <xdr:row>0</xdr:row>
      <xdr:rowOff>47625</xdr:rowOff>
    </xdr:from>
    <xdr:to>
      <xdr:col>1</xdr:col>
      <xdr:colOff>1513474</xdr:colOff>
      <xdr:row>5</xdr:row>
      <xdr:rowOff>168844</xdr:rowOff>
    </xdr:to>
    <xdr:pic>
      <xdr:nvPicPr>
        <xdr:cNvPr id="3" name="Picture 2" descr="2024, 08, ENCABEZADO DE LISTAS DE PRECIOS, AUSTRALIA">
          <a:extLst>
            <a:ext uri="{FF2B5EF4-FFF2-40B4-BE49-F238E27FC236}">
              <a16:creationId xmlns:a16="http://schemas.microsoft.com/office/drawing/2014/main" id="{FDF7CDBC-40DB-4E19-A976-E87F31C57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62" y="47625"/>
          <a:ext cx="2894600" cy="1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583407</xdr:colOff>
      <xdr:row>11</xdr:row>
      <xdr:rowOff>47627</xdr:rowOff>
    </xdr:from>
    <xdr:to>
      <xdr:col>0</xdr:col>
      <xdr:colOff>1781219</xdr:colOff>
      <xdr:row>11</xdr:row>
      <xdr:rowOff>1845469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8DB5C3-257D-CE7E-96D2-1D199027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07" y="3607596"/>
          <a:ext cx="1197812" cy="179784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12</xdr:row>
      <xdr:rowOff>59532</xdr:rowOff>
    </xdr:from>
    <xdr:to>
      <xdr:col>1</xdr:col>
      <xdr:colOff>488156</xdr:colOff>
      <xdr:row>12</xdr:row>
      <xdr:rowOff>1860219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59C4477-0D45-85D2-F1AE-39E1E7008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524501"/>
          <a:ext cx="2702719" cy="1800687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250032</xdr:colOff>
      <xdr:row>13</xdr:row>
      <xdr:rowOff>35719</xdr:rowOff>
    </xdr:from>
    <xdr:to>
      <xdr:col>0</xdr:col>
      <xdr:colOff>1464470</xdr:colOff>
      <xdr:row>13</xdr:row>
      <xdr:rowOff>1858515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3784E6-8903-F01E-3AAD-FD88E5DA0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2" y="7405688"/>
          <a:ext cx="1214438" cy="182279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14</xdr:row>
      <xdr:rowOff>35719</xdr:rowOff>
    </xdr:from>
    <xdr:to>
      <xdr:col>0</xdr:col>
      <xdr:colOff>1476375</xdr:colOff>
      <xdr:row>14</xdr:row>
      <xdr:rowOff>1858514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8D17487-2428-B40C-0702-53B2D6DCB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9310688"/>
          <a:ext cx="1214437" cy="182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</xdr:row>
      <xdr:rowOff>47625</xdr:rowOff>
    </xdr:from>
    <xdr:to>
      <xdr:col>1</xdr:col>
      <xdr:colOff>452846</xdr:colOff>
      <xdr:row>15</xdr:row>
      <xdr:rowOff>1856516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E45F5F3-EEE8-25F1-84EA-A152B46C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227594"/>
          <a:ext cx="2715034" cy="1808891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16</xdr:row>
      <xdr:rowOff>47625</xdr:rowOff>
    </xdr:from>
    <xdr:to>
      <xdr:col>1</xdr:col>
      <xdr:colOff>446883</xdr:colOff>
      <xdr:row>16</xdr:row>
      <xdr:rowOff>1844611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A18DF32-1144-FA4B-06D3-7609BB9D8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132594"/>
          <a:ext cx="2697165" cy="179698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17</xdr:row>
      <xdr:rowOff>39708</xdr:rowOff>
    </xdr:from>
    <xdr:to>
      <xdr:col>1</xdr:col>
      <xdr:colOff>416717</xdr:colOff>
      <xdr:row>17</xdr:row>
      <xdr:rowOff>1872124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84C395D-935B-956F-CB77-89E2AAC9F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15029677"/>
          <a:ext cx="2750343" cy="1832416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17</xdr:row>
      <xdr:rowOff>47625</xdr:rowOff>
    </xdr:from>
    <xdr:to>
      <xdr:col>1</xdr:col>
      <xdr:colOff>1750219</xdr:colOff>
      <xdr:row>17</xdr:row>
      <xdr:rowOff>1852548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8B64444-F6FC-476C-9D44-17F99BBD3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6" y="15037594"/>
          <a:ext cx="1202531" cy="18049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18</xdr:row>
      <xdr:rowOff>23791</xdr:rowOff>
    </xdr:from>
    <xdr:to>
      <xdr:col>0</xdr:col>
      <xdr:colOff>1416844</xdr:colOff>
      <xdr:row>18</xdr:row>
      <xdr:rowOff>1864454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570EC82-8A63-FC97-17E5-45AE92705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16918760"/>
          <a:ext cx="1226342" cy="1840663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20</xdr:row>
      <xdr:rowOff>60996</xdr:rowOff>
    </xdr:from>
    <xdr:to>
      <xdr:col>1</xdr:col>
      <xdr:colOff>357188</xdr:colOff>
      <xdr:row>20</xdr:row>
      <xdr:rowOff>1861682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7F36C94-91FE-5E0C-FF23-9724C85A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7" y="20765965"/>
          <a:ext cx="2702719" cy="1800686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19</xdr:row>
      <xdr:rowOff>47626</xdr:rowOff>
    </xdr:from>
    <xdr:to>
      <xdr:col>1</xdr:col>
      <xdr:colOff>436284</xdr:colOff>
      <xdr:row>19</xdr:row>
      <xdr:rowOff>1869281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24236EB-4183-2A1F-D151-BC696F86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18847595"/>
          <a:ext cx="2734191" cy="1821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21</xdr:row>
      <xdr:rowOff>47625</xdr:rowOff>
    </xdr:from>
    <xdr:to>
      <xdr:col>1</xdr:col>
      <xdr:colOff>369094</xdr:colOff>
      <xdr:row>21</xdr:row>
      <xdr:rowOff>1856245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57E0C3-C38C-3FFE-0E66-686DE930E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22657594"/>
          <a:ext cx="2714626" cy="180862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22</xdr:row>
      <xdr:rowOff>47626</xdr:rowOff>
    </xdr:from>
    <xdr:to>
      <xdr:col>1</xdr:col>
      <xdr:colOff>388661</xdr:colOff>
      <xdr:row>22</xdr:row>
      <xdr:rowOff>1869282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C0E64C4-83D7-F488-6EC2-D38444AAC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24562595"/>
          <a:ext cx="2734193" cy="18216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5"/>
  <sheetViews>
    <sheetView tabSelected="1" zoomScale="80" zoomScaleNormal="80" workbookViewId="0">
      <selection activeCell="D24" sqref="D24"/>
    </sheetView>
  </sheetViews>
  <sheetFormatPr defaultRowHeight="18.75" x14ac:dyDescent="0.3"/>
  <cols>
    <col min="1" max="1" width="36.7109375" customWidth="1"/>
    <col min="2" max="2" width="38.7109375" customWidth="1"/>
    <col min="3" max="3" width="17.140625" customWidth="1"/>
    <col min="4" max="4" width="66.42578125" style="1" customWidth="1"/>
    <col min="5" max="5" width="14.140625" style="23" customWidth="1"/>
    <col min="6" max="6" width="13.140625" bestFit="1" customWidth="1"/>
    <col min="7" max="7" width="11.140625" customWidth="1"/>
    <col min="8" max="8" width="13.7109375" customWidth="1"/>
  </cols>
  <sheetData>
    <row r="1" spans="1:8" ht="35.1" customHeight="1" thickTop="1" x14ac:dyDescent="0.25">
      <c r="A1" s="51"/>
      <c r="B1" s="52"/>
      <c r="C1" s="53" t="s">
        <v>3</v>
      </c>
      <c r="D1" s="53"/>
      <c r="E1" s="53"/>
      <c r="F1" s="54"/>
      <c r="G1" s="54"/>
      <c r="H1" s="55"/>
    </row>
    <row r="2" spans="1:8" ht="24.95" customHeight="1" x14ac:dyDescent="0.25">
      <c r="A2" s="56"/>
      <c r="B2" s="57"/>
      <c r="C2" s="58" t="s">
        <v>16</v>
      </c>
      <c r="D2" s="58"/>
      <c r="E2" s="58"/>
      <c r="F2" s="59"/>
      <c r="G2" s="59"/>
      <c r="H2" s="60"/>
    </row>
    <row r="3" spans="1:8" ht="24.95" customHeight="1" x14ac:dyDescent="0.25">
      <c r="A3" s="56"/>
      <c r="B3" s="57"/>
      <c r="C3" s="58" t="s">
        <v>17</v>
      </c>
      <c r="D3" s="58"/>
      <c r="E3" s="58"/>
      <c r="F3" s="59"/>
      <c r="G3" s="59"/>
      <c r="H3" s="60"/>
    </row>
    <row r="4" spans="1:8" ht="24.95" customHeight="1" x14ac:dyDescent="0.25">
      <c r="A4" s="56"/>
      <c r="B4" s="57"/>
      <c r="C4" s="58" t="s">
        <v>4</v>
      </c>
      <c r="D4" s="58"/>
      <c r="E4" s="58"/>
      <c r="F4" s="59"/>
      <c r="G4" s="59"/>
      <c r="H4" s="60"/>
    </row>
    <row r="5" spans="1:8" ht="24.95" customHeight="1" x14ac:dyDescent="0.25">
      <c r="A5" s="56"/>
      <c r="B5" s="57"/>
      <c r="C5" s="18"/>
      <c r="D5" s="19" t="s">
        <v>19</v>
      </c>
      <c r="E5" s="19"/>
      <c r="F5" s="2"/>
      <c r="G5" s="2"/>
      <c r="H5" s="60"/>
    </row>
    <row r="6" spans="1:8" ht="20.100000000000001" customHeight="1" x14ac:dyDescent="0.25">
      <c r="A6" s="61" t="s">
        <v>21</v>
      </c>
      <c r="B6" s="62"/>
      <c r="C6" s="31" t="s">
        <v>5</v>
      </c>
      <c r="D6" s="32"/>
      <c r="E6" s="32"/>
      <c r="F6" s="33"/>
      <c r="G6" s="6"/>
      <c r="H6" s="63"/>
    </row>
    <row r="7" spans="1:8" ht="20.100000000000001" customHeight="1" x14ac:dyDescent="0.25">
      <c r="A7" s="61"/>
      <c r="B7" s="62"/>
      <c r="C7" s="64"/>
      <c r="D7" s="34" t="s">
        <v>18</v>
      </c>
      <c r="E7" s="35"/>
      <c r="F7" s="64"/>
      <c r="G7" s="25" t="s">
        <v>6</v>
      </c>
      <c r="H7" s="63"/>
    </row>
    <row r="8" spans="1:8" ht="20.100000000000001" customHeight="1" x14ac:dyDescent="0.25">
      <c r="A8" s="65"/>
      <c r="B8" s="43"/>
      <c r="C8" s="64"/>
      <c r="D8" s="36"/>
      <c r="E8" s="36"/>
      <c r="F8" s="64"/>
      <c r="G8" s="26"/>
      <c r="H8" s="66"/>
    </row>
    <row r="9" spans="1:8" ht="20.100000000000001" customHeight="1" x14ac:dyDescent="0.25">
      <c r="A9" s="67" t="s">
        <v>1</v>
      </c>
      <c r="B9" s="46"/>
      <c r="C9" s="29" t="s">
        <v>0</v>
      </c>
      <c r="D9" s="29" t="s">
        <v>15</v>
      </c>
      <c r="E9" s="49" t="s">
        <v>20</v>
      </c>
      <c r="F9" s="48" t="s">
        <v>2</v>
      </c>
      <c r="G9" s="27" t="s">
        <v>7</v>
      </c>
      <c r="H9" s="68" t="s">
        <v>14</v>
      </c>
    </row>
    <row r="10" spans="1:8" ht="20.100000000000001" customHeight="1" x14ac:dyDescent="0.25">
      <c r="A10" s="69"/>
      <c r="B10" s="47"/>
      <c r="C10" s="30"/>
      <c r="D10" s="30"/>
      <c r="E10" s="50"/>
      <c r="F10" s="48"/>
      <c r="G10" s="28"/>
      <c r="H10" s="68"/>
    </row>
    <row r="11" spans="1:8" ht="50.1" customHeight="1" x14ac:dyDescent="0.25">
      <c r="A11" s="70"/>
      <c r="B11" s="21"/>
      <c r="C11" s="41" t="s">
        <v>46</v>
      </c>
      <c r="D11" s="42"/>
      <c r="E11" s="42"/>
      <c r="F11" s="17"/>
      <c r="G11" s="8"/>
      <c r="H11" s="71"/>
    </row>
    <row r="12" spans="1:8" ht="150" customHeight="1" x14ac:dyDescent="0.25">
      <c r="A12" s="72"/>
      <c r="B12" s="14"/>
      <c r="C12" s="11" t="s">
        <v>34</v>
      </c>
      <c r="D12" s="10" t="s">
        <v>22</v>
      </c>
      <c r="E12" s="24">
        <v>4</v>
      </c>
      <c r="F12" s="3">
        <v>95</v>
      </c>
      <c r="G12" s="8"/>
      <c r="H12" s="73">
        <f t="shared" ref="H12:H23" si="0">SUM(F12)*(G12)</f>
        <v>0</v>
      </c>
    </row>
    <row r="13" spans="1:8" ht="150" customHeight="1" x14ac:dyDescent="0.25">
      <c r="A13" s="72"/>
      <c r="B13" s="14"/>
      <c r="C13" s="11" t="s">
        <v>35</v>
      </c>
      <c r="D13" s="10" t="s">
        <v>23</v>
      </c>
      <c r="E13" s="24">
        <v>4</v>
      </c>
      <c r="F13" s="3">
        <v>75</v>
      </c>
      <c r="G13" s="8"/>
      <c r="H13" s="73">
        <f t="shared" si="0"/>
        <v>0</v>
      </c>
    </row>
    <row r="14" spans="1:8" ht="150" customHeight="1" x14ac:dyDescent="0.25">
      <c r="A14" s="72"/>
      <c r="B14" s="14"/>
      <c r="C14" s="11" t="s">
        <v>36</v>
      </c>
      <c r="D14" s="10" t="s">
        <v>24</v>
      </c>
      <c r="E14" s="24">
        <v>4</v>
      </c>
      <c r="F14" s="3">
        <v>75</v>
      </c>
      <c r="G14" s="8"/>
      <c r="H14" s="73">
        <f t="shared" si="0"/>
        <v>0</v>
      </c>
    </row>
    <row r="15" spans="1:8" ht="150" customHeight="1" x14ac:dyDescent="0.25">
      <c r="A15" s="72"/>
      <c r="B15" s="14"/>
      <c r="C15" s="11" t="s">
        <v>37</v>
      </c>
      <c r="D15" s="10" t="s">
        <v>25</v>
      </c>
      <c r="E15" s="24">
        <v>6</v>
      </c>
      <c r="F15" s="3">
        <v>95</v>
      </c>
      <c r="G15" s="8"/>
      <c r="H15" s="73">
        <f t="shared" si="0"/>
        <v>0</v>
      </c>
    </row>
    <row r="16" spans="1:8" ht="150" customHeight="1" x14ac:dyDescent="0.25">
      <c r="A16" s="72"/>
      <c r="B16" s="14"/>
      <c r="C16" s="11" t="s">
        <v>38</v>
      </c>
      <c r="D16" s="10" t="s">
        <v>26</v>
      </c>
      <c r="E16" s="24">
        <v>6</v>
      </c>
      <c r="F16" s="3">
        <v>75</v>
      </c>
      <c r="G16" s="8"/>
      <c r="H16" s="73">
        <f t="shared" si="0"/>
        <v>0</v>
      </c>
    </row>
    <row r="17" spans="1:8" ht="150" customHeight="1" x14ac:dyDescent="0.25">
      <c r="A17" s="72"/>
      <c r="B17" s="14"/>
      <c r="C17" s="11" t="s">
        <v>39</v>
      </c>
      <c r="D17" s="10" t="s">
        <v>27</v>
      </c>
      <c r="E17" s="24">
        <v>6</v>
      </c>
      <c r="F17" s="3">
        <v>85</v>
      </c>
      <c r="G17" s="8"/>
      <c r="H17" s="73">
        <f t="shared" si="0"/>
        <v>0</v>
      </c>
    </row>
    <row r="18" spans="1:8" ht="150" customHeight="1" x14ac:dyDescent="0.25">
      <c r="A18" s="72"/>
      <c r="B18" s="14"/>
      <c r="C18" s="11" t="s">
        <v>40</v>
      </c>
      <c r="D18" s="10" t="s">
        <v>28</v>
      </c>
      <c r="E18" s="24">
        <v>10</v>
      </c>
      <c r="F18" s="3">
        <v>120</v>
      </c>
      <c r="G18" s="8"/>
      <c r="H18" s="73">
        <f t="shared" si="0"/>
        <v>0</v>
      </c>
    </row>
    <row r="19" spans="1:8" ht="150" customHeight="1" x14ac:dyDescent="0.25">
      <c r="A19" s="72"/>
      <c r="B19" s="14"/>
      <c r="C19" s="11" t="s">
        <v>41</v>
      </c>
      <c r="D19" s="10" t="s">
        <v>29</v>
      </c>
      <c r="E19" s="24">
        <v>6</v>
      </c>
      <c r="F19" s="3">
        <v>95</v>
      </c>
      <c r="G19" s="8"/>
      <c r="H19" s="73">
        <f t="shared" si="0"/>
        <v>0</v>
      </c>
    </row>
    <row r="20" spans="1:8" ht="150" customHeight="1" x14ac:dyDescent="0.25">
      <c r="A20" s="72"/>
      <c r="B20" s="14"/>
      <c r="C20" s="11" t="s">
        <v>42</v>
      </c>
      <c r="D20" s="10" t="s">
        <v>30</v>
      </c>
      <c r="E20" s="24">
        <v>7</v>
      </c>
      <c r="F20" s="3">
        <v>75</v>
      </c>
      <c r="G20" s="8"/>
      <c r="H20" s="73">
        <f t="shared" si="0"/>
        <v>0</v>
      </c>
    </row>
    <row r="21" spans="1:8" ht="150" customHeight="1" x14ac:dyDescent="0.25">
      <c r="A21" s="72"/>
      <c r="B21" s="14"/>
      <c r="C21" s="11" t="s">
        <v>43</v>
      </c>
      <c r="D21" s="10" t="s">
        <v>31</v>
      </c>
      <c r="E21" s="24">
        <v>7</v>
      </c>
      <c r="F21" s="3">
        <v>95</v>
      </c>
      <c r="G21" s="8"/>
      <c r="H21" s="73">
        <f t="shared" si="0"/>
        <v>0</v>
      </c>
    </row>
    <row r="22" spans="1:8" ht="150" customHeight="1" x14ac:dyDescent="0.25">
      <c r="A22" s="72"/>
      <c r="B22" s="14"/>
      <c r="C22" s="11" t="s">
        <v>44</v>
      </c>
      <c r="D22" s="10" t="s">
        <v>32</v>
      </c>
      <c r="E22" s="24">
        <v>10</v>
      </c>
      <c r="F22" s="3">
        <v>85</v>
      </c>
      <c r="G22" s="8"/>
      <c r="H22" s="73">
        <f t="shared" si="0"/>
        <v>0</v>
      </c>
    </row>
    <row r="23" spans="1:8" ht="150" customHeight="1" x14ac:dyDescent="0.25">
      <c r="A23" s="72"/>
      <c r="B23" s="14"/>
      <c r="C23" s="11" t="s">
        <v>45</v>
      </c>
      <c r="D23" s="10" t="s">
        <v>33</v>
      </c>
      <c r="E23" s="24">
        <v>10</v>
      </c>
      <c r="F23" s="3">
        <v>85</v>
      </c>
      <c r="G23" s="8"/>
      <c r="H23" s="73">
        <f t="shared" si="0"/>
        <v>0</v>
      </c>
    </row>
    <row r="24" spans="1:8" ht="150" customHeight="1" x14ac:dyDescent="0.25">
      <c r="A24" s="74"/>
      <c r="B24" s="15"/>
      <c r="C24" s="11"/>
      <c r="D24" s="16"/>
      <c r="E24" s="22"/>
      <c r="F24" s="13"/>
      <c r="G24" s="12"/>
      <c r="H24" s="73"/>
    </row>
    <row r="25" spans="1:8" ht="23.25" x14ac:dyDescent="0.3">
      <c r="A25" s="75"/>
      <c r="B25" s="76"/>
      <c r="C25" s="76"/>
      <c r="D25" s="77"/>
      <c r="E25" s="78"/>
      <c r="F25" s="76"/>
      <c r="G25" s="9"/>
      <c r="H25" s="73"/>
    </row>
    <row r="26" spans="1:8" ht="30" customHeight="1" x14ac:dyDescent="0.3">
      <c r="A26" s="75"/>
      <c r="B26" s="76"/>
      <c r="C26" s="76"/>
      <c r="D26" s="77"/>
      <c r="E26" s="78"/>
      <c r="F26" s="20"/>
      <c r="G26" s="7"/>
      <c r="H26" s="73">
        <f>SUM(H11:H24)*1.1</f>
        <v>0</v>
      </c>
    </row>
    <row r="27" spans="1:8" x14ac:dyDescent="0.3">
      <c r="A27" s="75"/>
      <c r="B27" s="76"/>
      <c r="C27" s="76"/>
      <c r="D27" s="77"/>
      <c r="E27" s="78"/>
      <c r="F27" s="76"/>
      <c r="G27" s="7"/>
      <c r="H27" s="79"/>
    </row>
    <row r="28" spans="1:8" ht="18" x14ac:dyDescent="0.25">
      <c r="A28" s="75"/>
      <c r="B28" s="76"/>
      <c r="C28" s="76"/>
      <c r="D28" s="44" t="s">
        <v>8</v>
      </c>
      <c r="E28" s="45"/>
      <c r="F28" s="5"/>
      <c r="G28" s="4"/>
      <c r="H28" s="80"/>
    </row>
    <row r="29" spans="1:8" ht="18" x14ac:dyDescent="0.25">
      <c r="A29" s="75"/>
      <c r="B29" s="76"/>
      <c r="C29" s="76"/>
      <c r="D29" s="37" t="s">
        <v>9</v>
      </c>
      <c r="E29" s="38"/>
      <c r="F29" s="76"/>
      <c r="G29" s="76"/>
      <c r="H29" s="81"/>
    </row>
    <row r="30" spans="1:8" ht="18" x14ac:dyDescent="0.25">
      <c r="A30" s="75"/>
      <c r="B30" s="76"/>
      <c r="C30" s="76"/>
      <c r="D30" s="37" t="s">
        <v>10</v>
      </c>
      <c r="E30" s="38"/>
      <c r="F30" s="76"/>
      <c r="G30" s="76"/>
      <c r="H30" s="81"/>
    </row>
    <row r="31" spans="1:8" ht="18" x14ac:dyDescent="0.25">
      <c r="A31" s="75"/>
      <c r="B31" s="76"/>
      <c r="C31" s="76"/>
      <c r="D31" s="37" t="s">
        <v>11</v>
      </c>
      <c r="E31" s="38"/>
      <c r="F31" s="76"/>
      <c r="G31" s="76"/>
      <c r="H31" s="81"/>
    </row>
    <row r="32" spans="1:8" ht="18" x14ac:dyDescent="0.25">
      <c r="A32" s="75"/>
      <c r="B32" s="76"/>
      <c r="C32" s="76"/>
      <c r="D32" s="37" t="s">
        <v>12</v>
      </c>
      <c r="E32" s="38"/>
      <c r="F32" s="76"/>
      <c r="G32" s="76"/>
      <c r="H32" s="81"/>
    </row>
    <row r="33" spans="1:8" ht="18" x14ac:dyDescent="0.25">
      <c r="A33" s="75"/>
      <c r="B33" s="76"/>
      <c r="C33" s="76"/>
      <c r="D33" s="39" t="s">
        <v>13</v>
      </c>
      <c r="E33" s="40"/>
      <c r="F33" s="76"/>
      <c r="G33" s="76"/>
      <c r="H33" s="81"/>
    </row>
    <row r="34" spans="1:8" ht="19.5" thickBot="1" x14ac:dyDescent="0.35">
      <c r="A34" s="82"/>
      <c r="B34" s="83"/>
      <c r="C34" s="83"/>
      <c r="D34" s="84"/>
      <c r="E34" s="85"/>
      <c r="F34" s="83"/>
      <c r="G34" s="83"/>
      <c r="H34" s="86"/>
    </row>
    <row r="35" spans="1:8" ht="19.5" thickTop="1" x14ac:dyDescent="0.3"/>
  </sheetData>
  <mergeCells count="22">
    <mergeCell ref="A6:B8"/>
    <mergeCell ref="D28:E28"/>
    <mergeCell ref="A9:B10"/>
    <mergeCell ref="F9:F10"/>
    <mergeCell ref="D9:D10"/>
    <mergeCell ref="E9:E10"/>
    <mergeCell ref="D32:E32"/>
    <mergeCell ref="D33:E33"/>
    <mergeCell ref="H9:H10"/>
    <mergeCell ref="D30:E30"/>
    <mergeCell ref="D31:E31"/>
    <mergeCell ref="D29:E29"/>
    <mergeCell ref="C11:E11"/>
    <mergeCell ref="G7:G8"/>
    <mergeCell ref="G9:G10"/>
    <mergeCell ref="C1:E1"/>
    <mergeCell ref="C2:E2"/>
    <mergeCell ref="C3:E3"/>
    <mergeCell ref="C4:E4"/>
    <mergeCell ref="C9:C10"/>
    <mergeCell ref="C6:F6"/>
    <mergeCell ref="D7:E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1" fitToHeight="2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2025-08-18T23:02:26Z</cp:lastPrinted>
  <dcterms:created xsi:type="dcterms:W3CDTF">2015-07-07T11:34:31Z</dcterms:created>
  <dcterms:modified xsi:type="dcterms:W3CDTF">2025-08-18T23:02:34Z</dcterms:modified>
</cp:coreProperties>
</file>