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/>
  <mc:AlternateContent xmlns:mc="http://schemas.openxmlformats.org/markup-compatibility/2006">
    <mc:Choice Requires="x15">
      <x15ac:absPath xmlns:x15ac="http://schemas.microsoft.com/office/spreadsheetml/2010/11/ac" url="G:\Orchids\Peruflora\Spring 2021\"/>
    </mc:Choice>
  </mc:AlternateContent>
  <xr:revisionPtr revIDLastSave="0" documentId="13_ncr:1_{0EDF7C1B-2E8E-4F3E-8A14-A77FBB1C96C2}" xr6:coauthVersionLast="45" xr6:coauthVersionMax="45" xr10:uidLastSave="{00000000-0000-0000-0000-000000000000}"/>
  <bookViews>
    <workbookView xWindow="330" yWindow="345" windowWidth="23475" windowHeight="12720" xr2:uid="{00000000-000D-0000-FFFF-FFFF00000000}"/>
  </bookViews>
  <sheets>
    <sheet name="Sheet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2" i="1" l="1"/>
  <c r="I13" i="1"/>
  <c r="I14" i="1"/>
  <c r="I15" i="1" l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2" i="1" l="1"/>
</calcChain>
</file>

<file path=xl/sharedStrings.xml><?xml version="1.0" encoding="utf-8"?>
<sst xmlns="http://schemas.openxmlformats.org/spreadsheetml/2006/main" count="229" uniqueCount="165">
  <si>
    <t>Code</t>
  </si>
  <si>
    <t>Photos</t>
  </si>
  <si>
    <t>Price $AU</t>
  </si>
  <si>
    <t>Mallee Phallies Orchid Importers</t>
  </si>
  <si>
    <t>E-mail: malleephallies@kevalloyd.com.au</t>
  </si>
  <si>
    <t xml:space="preserve"> Enter the desired Quantity of Plants in the Column "Q". The "Total" column will update automatically. </t>
  </si>
  <si>
    <t>↓</t>
  </si>
  <si>
    <t>My Order</t>
  </si>
  <si>
    <t xml:space="preserve">Quantity Discounts:    1-5 flasks NETT, </t>
  </si>
  <si>
    <t xml:space="preserve">                                                 6-10 flasks less 2.5%, </t>
  </si>
  <si>
    <t xml:space="preserve">                                                11-20 less 5%, </t>
  </si>
  <si>
    <t xml:space="preserve">                                                21-30 less 10%, </t>
  </si>
  <si>
    <t xml:space="preserve">                                                31-40 less 15%, </t>
  </si>
  <si>
    <t xml:space="preserve">                                                over 40 less 20%</t>
  </si>
  <si>
    <t>Cost excl. GST</t>
  </si>
  <si>
    <t xml:space="preserve">Name </t>
  </si>
  <si>
    <t>Keva &amp; Lesley Lloyd, 13 Glenwill Drive, Epsom, Vic. 3551</t>
  </si>
  <si>
    <t>TEL: (03) 5448 3839 MOB: 0418 579998</t>
  </si>
  <si>
    <t>NB. This order form is for your benefit only - Code, Name &amp; Quantity by return email is all that is needed to place an order.</t>
  </si>
  <si>
    <t>Flasks contain between 8 (Eight) to 10 (Ten) plantlets, ready to be deflasked.</t>
  </si>
  <si>
    <t>Typical Peruflora flask - heat sealed plastic bag.</t>
  </si>
  <si>
    <t>PFSpr21-01</t>
  </si>
  <si>
    <t>Climate</t>
  </si>
  <si>
    <t>Intermediate</t>
  </si>
  <si>
    <t>Acineta superba</t>
  </si>
  <si>
    <t>Warm Intermediate</t>
  </si>
  <si>
    <t>PFSpr21-02</t>
  </si>
  <si>
    <t>Bulbophyllum meridense</t>
  </si>
  <si>
    <t>Warm</t>
  </si>
  <si>
    <t>PFSpr21-03</t>
  </si>
  <si>
    <t>Catasetum tenebrosum</t>
  </si>
  <si>
    <t>PFSpr21-04</t>
  </si>
  <si>
    <t xml:space="preserve">Cattleya (rex (From Ayacucho) '394189' (Tipo Rosita) x rex (From Ayacucho) '384088' (Sepals Splashed in Yellow)) </t>
  </si>
  <si>
    <t>PFSpr21-05</t>
  </si>
  <si>
    <t>Cattleya (rex (From Ayacucho) '408070' x rex (From Ayacucho) '4080801'</t>
  </si>
  <si>
    <t>PFSpr21-06</t>
  </si>
  <si>
    <t>PFSpr21-07</t>
  </si>
  <si>
    <t>Cattleya dowiana Forma Aurea</t>
  </si>
  <si>
    <t>PFSpr21-08</t>
  </si>
  <si>
    <t>Cattleya iricolor</t>
  </si>
  <si>
    <t>PFSpr21-09</t>
  </si>
  <si>
    <t xml:space="preserve">Cattleya (loddigesii Forma Coerulea 'Gabriel' x intermedia Forma Coerulea 'Haneda' AM/AOS) </t>
  </si>
  <si>
    <t>PFSpr21-10</t>
  </si>
  <si>
    <t>Cattleya mooreana</t>
  </si>
  <si>
    <t>PFSpr21-11</t>
  </si>
  <si>
    <t>Cattleya rex (From Ayacucho) (Blue Label, Great Growers inside the flasks)</t>
  </si>
  <si>
    <t>PFSpr21-12</t>
  </si>
  <si>
    <t>PFSpr21-13</t>
  </si>
  <si>
    <t>Cattleya rex (Forma Wiracocha 'Maryory' x Forma Semi Rosita (From Ayacucho))</t>
  </si>
  <si>
    <t>PFSpr21-14</t>
  </si>
  <si>
    <t>PFSpr21-15</t>
  </si>
  <si>
    <t>PFSpr21-16</t>
  </si>
  <si>
    <t>Cattleya rex (From Ayacucho) ('060' (Forma Double Splash) x '151' (Forma Double Splash))</t>
  </si>
  <si>
    <t>PFSpr21-17</t>
  </si>
  <si>
    <t>Cattleya rex Forma Flamea '1875' x Selfing</t>
  </si>
  <si>
    <t>PFSpr21-18</t>
  </si>
  <si>
    <t>Cattleya rex '300118' (From Ayacucho) x Selfing</t>
  </si>
  <si>
    <t>PFSpr21-19</t>
  </si>
  <si>
    <t>PFSpr21-20</t>
  </si>
  <si>
    <t>Cattleya rex (Forma Semi Rosita (From Ayacucho) '394189' x Forma Tipo '3077' (Large Flower &amp; Great Shape))</t>
  </si>
  <si>
    <t>PFSpr21-21</t>
  </si>
  <si>
    <t>Cattleya rex Forma Tipo (From Moyobamba)</t>
  </si>
  <si>
    <t>PFSpr21-22</t>
  </si>
  <si>
    <t>Cattleya rex Forma Semialba '247' x Selfing</t>
  </si>
  <si>
    <t>PFSpr21-23</t>
  </si>
  <si>
    <t>PFSpr21-24</t>
  </si>
  <si>
    <t>Cattleya rex 'Rosita 5' x Selfing</t>
  </si>
  <si>
    <t>PFSpr21-25</t>
  </si>
  <si>
    <t>Comparettia falcata</t>
  </si>
  <si>
    <t>PFSpr21-26</t>
  </si>
  <si>
    <t>Encyclia randii</t>
  </si>
  <si>
    <t>PFSpr21-27</t>
  </si>
  <si>
    <t>Epidendrum kockii</t>
  </si>
  <si>
    <t>PFSpr21-28</t>
  </si>
  <si>
    <t>Laelia anceps ('Roja' x 'Río Verde')</t>
  </si>
  <si>
    <t>PFSpr21-29</t>
  </si>
  <si>
    <t>Laelia purpurata ('Labio Violeta 8173' x 'Labio Morado 2511') (Lip color almost black)</t>
  </si>
  <si>
    <t>PFSpr21-30</t>
  </si>
  <si>
    <t>Lycaste skinneri (Pink)</t>
  </si>
  <si>
    <t>Cool Intermediate</t>
  </si>
  <si>
    <t>PFSpr21-31</t>
  </si>
  <si>
    <t>Masdevallia amabilis var. Purpura</t>
  </si>
  <si>
    <t>PFSpr21-32</t>
  </si>
  <si>
    <t>Masdevallia murex</t>
  </si>
  <si>
    <t>PFSpr21-33</t>
  </si>
  <si>
    <t>Masdevallia colossus</t>
  </si>
  <si>
    <t>PFSpr21-34</t>
  </si>
  <si>
    <t>Masdevallia decumana</t>
  </si>
  <si>
    <t>PFSpr21-35</t>
  </si>
  <si>
    <t>Masdevallia eumeliae</t>
  </si>
  <si>
    <t>PFSpr21-36</t>
  </si>
  <si>
    <t>Masdevallia merinoi</t>
  </si>
  <si>
    <t>PFSpr21-37</t>
  </si>
  <si>
    <t>Masdevallia karelii</t>
  </si>
  <si>
    <t>PFSpr21-38</t>
  </si>
  <si>
    <t>Maxillaria lehmanii</t>
  </si>
  <si>
    <t>PFSpr21-39</t>
  </si>
  <si>
    <t>Odontoglossum deburghgraveanum</t>
  </si>
  <si>
    <t>PFSpr21-40</t>
  </si>
  <si>
    <t>Peristeria ephippium Forma Xanthina (Yellow Flowers)</t>
  </si>
  <si>
    <t>PFSpr21-41</t>
  </si>
  <si>
    <t>Phragmipedium x daguense (=andreettae x schlimii)</t>
  </si>
  <si>
    <t>PFSpr21-42</t>
  </si>
  <si>
    <t>PFSpr21-43</t>
  </si>
  <si>
    <t>Phragmipedium (Elizabeth March x kovachii)</t>
  </si>
  <si>
    <t>PFSpr21-44</t>
  </si>
  <si>
    <t>Phragmipedium (kovachii x caudatum (From Panama))</t>
  </si>
  <si>
    <t>PFSpr21-45</t>
  </si>
  <si>
    <t>Phragmipedium (kovachii '433913' x (kovachii x dalessandroi))</t>
  </si>
  <si>
    <t>PFSpr21-46</t>
  </si>
  <si>
    <t>Phragmipedium (kovachii 'Camilo' x (kovachii x dalessandroi))</t>
  </si>
  <si>
    <t>PFSpr21-47</t>
  </si>
  <si>
    <t>Phragmipedium kovachii</t>
  </si>
  <si>
    <t>PFSpr21-48</t>
  </si>
  <si>
    <t>Phragmipedium (kovachii x (kovachii x besseae)</t>
  </si>
  <si>
    <t>PFSpr21-49</t>
  </si>
  <si>
    <t>Phragmipedium (kovachii x Suzanne Decker)</t>
  </si>
  <si>
    <t>PFSpr21-50</t>
  </si>
  <si>
    <t xml:space="preserve">Phragmipedium kovachii ('2617' x '2617') </t>
  </si>
  <si>
    <t>PFSpr21-51</t>
  </si>
  <si>
    <t>Phragmipedium ((kovachii x schlimii) 'Blanco 3450' x schlimii)</t>
  </si>
  <si>
    <t>PFSpr21-52</t>
  </si>
  <si>
    <t>Phragmipedium (kovachii x wallisii)</t>
  </si>
  <si>
    <t>PFSpr21-53</t>
  </si>
  <si>
    <t>Phragmipedium andreettae</t>
  </si>
  <si>
    <t>PFSpr21-54</t>
  </si>
  <si>
    <t>Phragmipedium anguloi</t>
  </si>
  <si>
    <t>PFSpr21-55</t>
  </si>
  <si>
    <t>Phragmipedium besseae (From Ecuador)</t>
  </si>
  <si>
    <t>PFSpr21-56</t>
  </si>
  <si>
    <t>Phragmipedium besseae 'Super Star' 4N</t>
  </si>
  <si>
    <t>PFSpr21-57</t>
  </si>
  <si>
    <t xml:space="preserve">Phragmipedium kovachii '39' </t>
  </si>
  <si>
    <t>PFSpr21-58</t>
  </si>
  <si>
    <t>Phragmipedium x Colombianum</t>
  </si>
  <si>
    <t>PFSpr21-59</t>
  </si>
  <si>
    <t>Psygmorches (Erycina) pusilla</t>
  </si>
  <si>
    <t>PFSpr21-60</t>
  </si>
  <si>
    <t xml:space="preserve">Rhynchostele rossii </t>
  </si>
  <si>
    <t>PFSpr21-61</t>
  </si>
  <si>
    <t>Scuticaria peruviana</t>
  </si>
  <si>
    <t>PFSpr21-62</t>
  </si>
  <si>
    <t>Sophronitis rosea</t>
  </si>
  <si>
    <t>PFSpr21-63</t>
  </si>
  <si>
    <t>Stanhopea connata</t>
  </si>
  <si>
    <t>PFSpr21-64</t>
  </si>
  <si>
    <t>Stanhopea dodsoniana</t>
  </si>
  <si>
    <t>PFSpr21-65</t>
  </si>
  <si>
    <t>Stanhopea ruckerii</t>
  </si>
  <si>
    <t>PFSpr21-66</t>
  </si>
  <si>
    <t>PFSpr21-67</t>
  </si>
  <si>
    <t xml:space="preserve">Trichocentrum (stacyi x tigrinum) </t>
  </si>
  <si>
    <t>PFSpr21-68</t>
  </si>
  <si>
    <t>Zelenkoa onusta (Oncidium onustum)</t>
  </si>
  <si>
    <t xml:space="preserve">Spring 2021 </t>
  </si>
  <si>
    <t>Cattleya (dowiana Forma Aurea x rex Forma Flamea)</t>
  </si>
  <si>
    <t>Cattleya [rex (From Moyobamba) x rex Forma Splash]</t>
  </si>
  <si>
    <t>Cattleya [rex (Splash in Petals &amp; Sepals) x rex (Great Shape &amp; Splashed)]</t>
  </si>
  <si>
    <t>Cattleya [rex '17' x dowiana Forma aurea] = Cattleya Triumphans</t>
  </si>
  <si>
    <t>Cattleya [rex '4080801' (From Ayacucho) x rex Forma Rosita '5']</t>
  </si>
  <si>
    <t>Cattleya [rex Forma Splash x rex (From Moyobamba)]</t>
  </si>
  <si>
    <t>The quality of the Phragmipedium plants has been improved, now seedlings have more and stronger roots.</t>
  </si>
  <si>
    <t>Trichocentrum (tigrinum x nanum)</t>
  </si>
  <si>
    <t>Phragmipedium Cirila Alca (dalessandroi x kovachii)</t>
  </si>
  <si>
    <t>No photo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</si>
</sst>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32">
    <font>
      <sz val="11"/>
      <color theme="1"/>
      <name val="Calibri"/>
      <family val="2"/>
      <scheme val="minor"/>
    </font>
    <font>
      <sz val="8"/>
      <name val="Calibri"/>
      <family val="2"/>
    </font>
    <font>
      <sz val="11"/>
      <name val="Arial"/>
      <family val="2"/>
    </font>
    <font>
      <sz val="9"/>
      <name val="新細明體"/>
      <family val="1"/>
      <charset val="136"/>
    </font>
    <font>
      <sz val="14"/>
      <color indexed="8"/>
      <name val="Calibri"/>
      <family val="2"/>
    </font>
    <font>
      <b/>
      <sz val="18"/>
      <color indexed="8"/>
      <name val="Calibri"/>
      <family val="2"/>
    </font>
    <font>
      <b/>
      <sz val="28"/>
      <color indexed="8"/>
      <name val="Cambria"/>
      <family val="1"/>
    </font>
    <font>
      <sz val="16"/>
      <color indexed="8"/>
      <name val="Calibri"/>
      <family val="2"/>
    </font>
    <font>
      <sz val="14"/>
      <color indexed="8"/>
      <name val="Calibri"/>
      <family val="2"/>
    </font>
    <font>
      <b/>
      <sz val="16"/>
      <name val="Arial"/>
      <family val="2"/>
    </font>
    <font>
      <b/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9"/>
      <name val="Cambria"/>
      <family val="1"/>
    </font>
    <font>
      <sz val="11"/>
      <color indexed="8"/>
      <name val="Arial"/>
      <family val="2"/>
    </font>
    <font>
      <b/>
      <sz val="18"/>
      <color indexed="8"/>
      <name val="Calibri"/>
      <family val="2"/>
    </font>
    <font>
      <b/>
      <sz val="22"/>
      <color indexed="8"/>
      <name val="Calibri"/>
      <family val="2"/>
    </font>
    <font>
      <b/>
      <sz val="16"/>
      <color indexed="9"/>
      <name val="Calibri"/>
      <family val="2"/>
    </font>
    <font>
      <sz val="14"/>
      <color theme="1"/>
      <name val="Calibri"/>
      <family val="2"/>
      <scheme val="minor"/>
    </font>
    <font>
      <b/>
      <sz val="24"/>
      <name val="Arial Unicode MS"/>
      <family val="1"/>
      <charset val="136"/>
    </font>
    <font>
      <sz val="24"/>
      <color theme="1"/>
      <name val="Calibri"/>
      <family val="2"/>
      <scheme val="minor"/>
    </font>
    <font>
      <sz val="14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</font>
    <font>
      <sz val="28"/>
      <color theme="1"/>
      <name val="Forte"/>
      <family val="4"/>
    </font>
    <font>
      <b/>
      <sz val="20"/>
      <color indexed="8"/>
      <name val="Calibri"/>
      <family val="2"/>
    </font>
    <font>
      <sz val="10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4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FFCC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rgb="FFFFCCFF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9"/>
      </patternFill>
    </fill>
    <fill>
      <patternFill patternType="solid">
        <fgColor theme="0"/>
        <bgColor indexed="26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5" fillId="0" borderId="0"/>
  </cellStyleXfs>
  <cellXfs count="92">
    <xf numFmtId="0" fontId="0" fillId="0" borderId="0" xfId="0"/>
    <xf numFmtId="0" fontId="4" fillId="0" borderId="0" xfId="0" applyFont="1"/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/>
    </xf>
    <xf numFmtId="0" fontId="0" fillId="3" borderId="7" xfId="0" applyFill="1" applyBorder="1"/>
    <xf numFmtId="0" fontId="3" fillId="3" borderId="1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1" fontId="9" fillId="3" borderId="9" xfId="0" applyNumberFormat="1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/>
    </xf>
    <xf numFmtId="0" fontId="0" fillId="2" borderId="8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164" fontId="14" fillId="0" borderId="9" xfId="0" applyNumberFormat="1" applyFont="1" applyBorder="1" applyAlignment="1">
      <alignment horizontal="center" vertical="center"/>
    </xf>
    <xf numFmtId="0" fontId="16" fillId="5" borderId="14" xfId="0" applyFont="1" applyFill="1" applyBorder="1" applyAlignment="1">
      <alignment horizontal="center" vertical="center" wrapText="1"/>
    </xf>
    <xf numFmtId="0" fontId="16" fillId="5" borderId="13" xfId="0" applyFont="1" applyFill="1" applyBorder="1" applyAlignment="1">
      <alignment horizontal="center" vertical="center"/>
    </xf>
    <xf numFmtId="0" fontId="0" fillId="4" borderId="0" xfId="0" applyFill="1"/>
    <xf numFmtId="0" fontId="4" fillId="4" borderId="0" xfId="0" applyFont="1" applyFill="1"/>
    <xf numFmtId="0" fontId="0" fillId="4" borderId="3" xfId="0" applyFill="1" applyBorder="1"/>
    <xf numFmtId="0" fontId="4" fillId="4" borderId="3" xfId="0" applyFont="1" applyFill="1" applyBorder="1"/>
    <xf numFmtId="0" fontId="0" fillId="4" borderId="10" xfId="0" applyFill="1" applyBorder="1"/>
    <xf numFmtId="0" fontId="0" fillId="4" borderId="8" xfId="0" applyFill="1" applyBorder="1"/>
    <xf numFmtId="0" fontId="0" fillId="4" borderId="2" xfId="0" applyFill="1" applyBorder="1"/>
    <xf numFmtId="0" fontId="0" fillId="4" borderId="6" xfId="0" applyFill="1" applyBorder="1"/>
    <xf numFmtId="0" fontId="0" fillId="2" borderId="0" xfId="0" applyFill="1" applyAlignment="1"/>
    <xf numFmtId="0" fontId="0" fillId="2" borderId="0" xfId="0" applyFill="1"/>
    <xf numFmtId="0" fontId="8" fillId="7" borderId="14" xfId="0" applyFont="1" applyFill="1" applyBorder="1" applyAlignment="1">
      <alignment horizontal="center" vertical="center"/>
    </xf>
    <xf numFmtId="0" fontId="8" fillId="7" borderId="5" xfId="0" applyFont="1" applyFill="1" applyBorder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0" fontId="12" fillId="3" borderId="13" xfId="0" applyFont="1" applyFill="1" applyBorder="1" applyAlignment="1">
      <alignment horizontal="left" vertical="center"/>
    </xf>
    <xf numFmtId="0" fontId="12" fillId="3" borderId="14" xfId="0" applyFont="1" applyFill="1" applyBorder="1" applyAlignment="1">
      <alignment vertical="center"/>
    </xf>
    <xf numFmtId="0" fontId="23" fillId="2" borderId="0" xfId="0" applyFont="1" applyFill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5" fillId="8" borderId="7" xfId="0" applyFont="1" applyFill="1" applyBorder="1" applyAlignment="1">
      <alignment horizontal="center" vertical="center" wrapText="1"/>
    </xf>
    <xf numFmtId="164" fontId="5" fillId="8" borderId="15" xfId="0" applyNumberFormat="1" applyFont="1" applyFill="1" applyBorder="1" applyAlignment="1">
      <alignment horizontal="center" vertical="center"/>
    </xf>
    <xf numFmtId="164" fontId="14" fillId="8" borderId="9" xfId="0" applyNumberFormat="1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left" vertical="center" wrapText="1"/>
    </xf>
    <xf numFmtId="0" fontId="24" fillId="7" borderId="7" xfId="0" applyFont="1" applyFill="1" applyBorder="1" applyAlignment="1">
      <alignment horizontal="center" vertical="center" wrapText="1"/>
    </xf>
    <xf numFmtId="164" fontId="5" fillId="7" borderId="7" xfId="0" applyNumberFormat="1" applyFont="1" applyFill="1" applyBorder="1" applyAlignment="1">
      <alignment horizontal="center" vertical="center"/>
    </xf>
    <xf numFmtId="164" fontId="14" fillId="7" borderId="9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left" vertical="center" wrapText="1"/>
    </xf>
    <xf numFmtId="0" fontId="28" fillId="9" borderId="9" xfId="1" applyFont="1" applyFill="1" applyBorder="1" applyAlignment="1">
      <alignment horizontal="center" vertical="center" wrapText="1"/>
    </xf>
    <xf numFmtId="0" fontId="29" fillId="9" borderId="9" xfId="1" applyFont="1" applyFill="1" applyBorder="1" applyAlignment="1">
      <alignment horizontal="center" vertical="center" wrapText="1"/>
    </xf>
    <xf numFmtId="0" fontId="30" fillId="0" borderId="9" xfId="0" applyFont="1" applyBorder="1" applyAlignment="1">
      <alignment vertical="center" wrapText="1"/>
    </xf>
    <xf numFmtId="0" fontId="28" fillId="10" borderId="9" xfId="1" applyFont="1" applyFill="1" applyBorder="1" applyAlignment="1">
      <alignment horizontal="center" vertical="center" wrapText="1"/>
    </xf>
    <xf numFmtId="0" fontId="30" fillId="0" borderId="9" xfId="1" applyFont="1" applyBorder="1" applyAlignment="1">
      <alignment vertical="center" wrapText="1"/>
    </xf>
    <xf numFmtId="0" fontId="31" fillId="11" borderId="9" xfId="1" applyFont="1" applyFill="1" applyBorder="1" applyAlignment="1">
      <alignment horizontal="center" vertical="center" wrapText="1"/>
    </xf>
    <xf numFmtId="0" fontId="28" fillId="0" borderId="9" xfId="1" applyFont="1" applyBorder="1" applyAlignment="1">
      <alignment vertical="center" wrapText="1"/>
    </xf>
    <xf numFmtId="0" fontId="31" fillId="12" borderId="9" xfId="1" applyFont="1" applyFill="1" applyBorder="1" applyAlignment="1">
      <alignment horizontal="center" vertical="center" wrapText="1"/>
    </xf>
    <xf numFmtId="0" fontId="27" fillId="13" borderId="5" xfId="1" applyFont="1" applyFill="1" applyBorder="1" applyAlignment="1">
      <alignment horizontal="center"/>
    </xf>
    <xf numFmtId="0" fontId="4" fillId="7" borderId="15" xfId="0" applyFont="1" applyFill="1" applyBorder="1" applyAlignment="1">
      <alignment horizontal="center" vertical="center"/>
    </xf>
    <xf numFmtId="0" fontId="26" fillId="14" borderId="5" xfId="1" applyFont="1" applyFill="1" applyBorder="1" applyAlignment="1">
      <alignment horizontal="center"/>
    </xf>
    <xf numFmtId="0" fontId="0" fillId="7" borderId="0" xfId="0" applyFill="1"/>
    <xf numFmtId="0" fontId="27" fillId="13" borderId="7" xfId="1" applyFont="1" applyFill="1" applyBorder="1" applyAlignment="1">
      <alignment horizontal="center"/>
    </xf>
    <xf numFmtId="0" fontId="27" fillId="13" borderId="5" xfId="1" applyFont="1" applyFill="1" applyBorder="1" applyAlignment="1">
      <alignment horizontal="center"/>
    </xf>
    <xf numFmtId="0" fontId="27" fillId="13" borderId="15" xfId="1" applyFont="1" applyFill="1" applyBorder="1" applyAlignment="1">
      <alignment horizontal="center"/>
    </xf>
    <xf numFmtId="0" fontId="24" fillId="8" borderId="7" xfId="0" applyFont="1" applyFill="1" applyBorder="1" applyAlignment="1">
      <alignment horizontal="center" vertical="center" wrapText="1"/>
    </xf>
    <xf numFmtId="0" fontId="16" fillId="5" borderId="9" xfId="0" applyFont="1" applyFill="1" applyBorder="1" applyAlignment="1">
      <alignment horizontal="center" vertical="center" wrapText="1"/>
    </xf>
    <xf numFmtId="0" fontId="15" fillId="4" borderId="0" xfId="0" applyFont="1" applyFill="1" applyAlignment="1">
      <alignment horizontal="right" vertical="center"/>
    </xf>
    <xf numFmtId="0" fontId="15" fillId="4" borderId="2" xfId="0" applyFont="1" applyFill="1" applyBorder="1" applyAlignment="1">
      <alignment horizontal="right" vertical="center"/>
    </xf>
    <xf numFmtId="0" fontId="24" fillId="7" borderId="7" xfId="0" applyFont="1" applyFill="1" applyBorder="1" applyAlignment="1">
      <alignment horizontal="left" vertical="center" wrapText="1"/>
    </xf>
    <xf numFmtId="0" fontId="16" fillId="5" borderId="10" xfId="0" applyFont="1" applyFill="1" applyBorder="1" applyAlignment="1">
      <alignment horizontal="center" vertical="center"/>
    </xf>
    <xf numFmtId="0" fontId="16" fillId="5" borderId="11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20" fillId="2" borderId="3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13" fillId="3" borderId="7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1" fontId="6" fillId="3" borderId="8" xfId="0" applyNumberFormat="1" applyFont="1" applyFill="1" applyBorder="1" applyAlignment="1">
      <alignment horizontal="center" vertical="center"/>
    </xf>
    <xf numFmtId="1" fontId="6" fillId="3" borderId="11" xfId="0" applyNumberFormat="1" applyFont="1" applyFill="1" applyBorder="1" applyAlignment="1">
      <alignment horizontal="center" vertical="center"/>
    </xf>
    <xf numFmtId="0" fontId="10" fillId="3" borderId="8" xfId="0" applyFont="1" applyFill="1" applyBorder="1" applyAlignment="1">
      <alignment horizontal="center" vertical="center" wrapText="1"/>
    </xf>
    <xf numFmtId="0" fontId="11" fillId="3" borderId="8" xfId="0" applyFont="1" applyFill="1" applyBorder="1" applyAlignment="1">
      <alignment horizontal="center" vertical="center" wrapText="1"/>
    </xf>
    <xf numFmtId="0" fontId="16" fillId="5" borderId="14" xfId="0" applyFont="1" applyFill="1" applyBorder="1" applyAlignment="1">
      <alignment horizontal="center" vertical="center"/>
    </xf>
    <xf numFmtId="0" fontId="16" fillId="5" borderId="1" xfId="0" applyFont="1" applyFill="1" applyBorder="1" applyAlignment="1">
      <alignment horizontal="center" vertical="center"/>
    </xf>
    <xf numFmtId="0" fontId="16" fillId="5" borderId="13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5" xfId="0" applyFont="1" applyFill="1" applyBorder="1" applyAlignment="1">
      <alignment horizontal="center" vertical="center" wrapText="1"/>
    </xf>
    <xf numFmtId="0" fontId="22" fillId="2" borderId="4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wrapText="1"/>
    </xf>
    <xf numFmtId="0" fontId="21" fillId="0" borderId="3" xfId="0" applyFont="1" applyBorder="1" applyAlignment="1">
      <alignment wrapText="1"/>
    </xf>
    <xf numFmtId="0" fontId="23" fillId="2" borderId="0" xfId="0" applyFont="1" applyFill="1" applyAlignment="1">
      <alignment horizontal="right" vertical="center"/>
    </xf>
    <xf numFmtId="0" fontId="23" fillId="2" borderId="3" xfId="0" applyFont="1" applyFill="1" applyBorder="1" applyAlignment="1">
      <alignment horizontal="right" vertical="center"/>
    </xf>
    <xf numFmtId="0" fontId="4" fillId="7" borderId="14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2773D975-27CC-40AC-8D15-4F1520DDA3C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61" Type="http://schemas.openxmlformats.org/officeDocument/2006/relationships/image" Target="../media/image61.jpe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eg"/><Relationship Id="rId20" Type="http://schemas.openxmlformats.org/officeDocument/2006/relationships/image" Target="../media/image20.jpg"/><Relationship Id="rId41" Type="http://schemas.openxmlformats.org/officeDocument/2006/relationships/image" Target="../media/image41.jpeg"/><Relationship Id="rId54" Type="http://schemas.openxmlformats.org/officeDocument/2006/relationships/image" Target="../media/image54.jp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1190623</xdr:colOff>
      <xdr:row>7</xdr:row>
      <xdr:rowOff>11906</xdr:rowOff>
    </xdr:to>
    <xdr:pic>
      <xdr:nvPicPr>
        <xdr:cNvPr id="2" name="2 Imagen" descr="2015, 12, Cabecera de lista de precios Peruflora.jpg">
          <a:extLst>
            <a:ext uri="{FF2B5EF4-FFF2-40B4-BE49-F238E27FC236}">
              <a16:creationId xmlns:a16="http://schemas.microsoft.com/office/drawing/2014/main" id="{5A519B5A-7FF5-4DC8-BF51-5FCA5C3C5D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3929061" cy="23931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154781</xdr:colOff>
      <xdr:row>10</xdr:row>
      <xdr:rowOff>0</xdr:rowOff>
    </xdr:from>
    <xdr:to>
      <xdr:col>2</xdr:col>
      <xdr:colOff>1590544</xdr:colOff>
      <xdr:row>11</xdr:row>
      <xdr:rowOff>3000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2E9B4D-AAA4-48CD-9175-3CC79C430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7281" y="3512344"/>
          <a:ext cx="1435763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392899</xdr:colOff>
      <xdr:row>11</xdr:row>
      <xdr:rowOff>0</xdr:rowOff>
    </xdr:from>
    <xdr:to>
      <xdr:col>2</xdr:col>
      <xdr:colOff>1274</xdr:colOff>
      <xdr:row>12</xdr:row>
      <xdr:rowOff>3000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DEA47BD-EC71-4C4C-97C5-21D3CF84B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2337" y="5417344"/>
          <a:ext cx="125143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1619243</xdr:colOff>
      <xdr:row>12</xdr:row>
      <xdr:rowOff>0</xdr:rowOff>
    </xdr:from>
    <xdr:to>
      <xdr:col>1</xdr:col>
      <xdr:colOff>1638797</xdr:colOff>
      <xdr:row>13</xdr:row>
      <xdr:rowOff>3000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923F160-D5F9-45A0-B662-A5C6742FEB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3" y="7322344"/>
          <a:ext cx="275799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1619244</xdr:colOff>
      <xdr:row>13</xdr:row>
      <xdr:rowOff>0</xdr:rowOff>
    </xdr:from>
    <xdr:to>
      <xdr:col>1</xdr:col>
      <xdr:colOff>1638799</xdr:colOff>
      <xdr:row>14</xdr:row>
      <xdr:rowOff>3000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C21D97F-5147-4259-AAE9-A165BF81D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4" y="9227344"/>
          <a:ext cx="27579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2081214</xdr:colOff>
      <xdr:row>14</xdr:row>
      <xdr:rowOff>280990</xdr:rowOff>
    </xdr:from>
    <xdr:to>
      <xdr:col>2</xdr:col>
      <xdr:colOff>364</xdr:colOff>
      <xdr:row>14</xdr:row>
      <xdr:rowOff>1900990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7292E48-7B7A-484D-9379-1B3432F99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1214" y="11413334"/>
          <a:ext cx="2300650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2432381</xdr:colOff>
      <xdr:row>14</xdr:row>
      <xdr:rowOff>1620000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9E874E5-763D-4C9D-AC19-D7EA6111D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4944725"/>
          <a:ext cx="2432381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1821664</xdr:colOff>
      <xdr:row>15</xdr:row>
      <xdr:rowOff>297656</xdr:rowOff>
    </xdr:from>
    <xdr:to>
      <xdr:col>2</xdr:col>
      <xdr:colOff>29612</xdr:colOff>
      <xdr:row>16</xdr:row>
      <xdr:rowOff>12656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1BCD220-0113-484A-8FBD-4281C2868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664" y="13335000"/>
          <a:ext cx="2589448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6</xdr:colOff>
      <xdr:row>16</xdr:row>
      <xdr:rowOff>0</xdr:rowOff>
    </xdr:from>
    <xdr:to>
      <xdr:col>0</xdr:col>
      <xdr:colOff>2346101</xdr:colOff>
      <xdr:row>16</xdr:row>
      <xdr:rowOff>1620000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1172E6A-4869-45A7-8FF8-FB5475CD7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81" y="16849725"/>
          <a:ext cx="234609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1928819</xdr:colOff>
      <xdr:row>16</xdr:row>
      <xdr:rowOff>319087</xdr:rowOff>
    </xdr:from>
    <xdr:to>
      <xdr:col>2</xdr:col>
      <xdr:colOff>5065</xdr:colOff>
      <xdr:row>17</xdr:row>
      <xdr:rowOff>34087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AE35B3E2-C38B-4C72-A360-30D7080EF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819" y="15261431"/>
          <a:ext cx="2457746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1631153</xdr:colOff>
      <xdr:row>17</xdr:row>
      <xdr:rowOff>23812</xdr:rowOff>
    </xdr:from>
    <xdr:to>
      <xdr:col>2</xdr:col>
      <xdr:colOff>12828</xdr:colOff>
      <xdr:row>18</xdr:row>
      <xdr:rowOff>26812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E5042A9-7631-4075-88D5-5FF25FF3F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53" y="16871156"/>
          <a:ext cx="276317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1643062</xdr:colOff>
      <xdr:row>18</xdr:row>
      <xdr:rowOff>0</xdr:rowOff>
    </xdr:from>
    <xdr:to>
      <xdr:col>2</xdr:col>
      <xdr:colOff>2356</xdr:colOff>
      <xdr:row>19</xdr:row>
      <xdr:rowOff>3000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A87FAE7-F289-4AEF-B560-923C6C3BB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3062" y="18752344"/>
          <a:ext cx="274079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18</xdr:row>
      <xdr:rowOff>0</xdr:rowOff>
    </xdr:from>
    <xdr:to>
      <xdr:col>1</xdr:col>
      <xdr:colOff>17178</xdr:colOff>
      <xdr:row>19</xdr:row>
      <xdr:rowOff>3000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04215B6-E779-46AB-A1AE-1EE6E787F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9" y="11134725"/>
          <a:ext cx="276037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2331493</xdr:colOff>
      <xdr:row>19</xdr:row>
      <xdr:rowOff>1620000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6BB7F16-8894-4651-ADA4-C31B597B0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13039725"/>
          <a:ext cx="2331492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2076455</xdr:colOff>
      <xdr:row>19</xdr:row>
      <xdr:rowOff>280990</xdr:rowOff>
    </xdr:from>
    <xdr:to>
      <xdr:col>2</xdr:col>
      <xdr:colOff>28658</xdr:colOff>
      <xdr:row>19</xdr:row>
      <xdr:rowOff>1900990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66AFC7A-32C8-4D10-84B4-3D5181C51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55" y="20938334"/>
          <a:ext cx="2333703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1595440</xdr:colOff>
      <xdr:row>20</xdr:row>
      <xdr:rowOff>0</xdr:rowOff>
    </xdr:from>
    <xdr:to>
      <xdr:col>1</xdr:col>
      <xdr:colOff>1639090</xdr:colOff>
      <xdr:row>21</xdr:row>
      <xdr:rowOff>3000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138A4D7-DF72-4526-920D-AB7C70DE0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40" y="22562344"/>
          <a:ext cx="278208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1607350</xdr:colOff>
      <xdr:row>21</xdr:row>
      <xdr:rowOff>0</xdr:rowOff>
    </xdr:from>
    <xdr:to>
      <xdr:col>2</xdr:col>
      <xdr:colOff>7938</xdr:colOff>
      <xdr:row>22</xdr:row>
      <xdr:rowOff>3000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8F481CE7-B397-4770-99C9-700535C16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50" y="24467344"/>
          <a:ext cx="278208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1</xdr:col>
      <xdr:colOff>309600</xdr:colOff>
      <xdr:row>22</xdr:row>
      <xdr:rowOff>3000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A9F0C110-8FBB-4BE2-A7CE-859CE6584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28279725"/>
          <a:ext cx="305280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22</xdr:row>
      <xdr:rowOff>0</xdr:rowOff>
    </xdr:from>
    <xdr:to>
      <xdr:col>0</xdr:col>
      <xdr:colOff>2376426</xdr:colOff>
      <xdr:row>22</xdr:row>
      <xdr:rowOff>1620000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5CAC731-CA7E-4B9A-9FF7-FE29E9895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6" y="30184725"/>
          <a:ext cx="237642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2031227</xdr:colOff>
      <xdr:row>22</xdr:row>
      <xdr:rowOff>283369</xdr:rowOff>
    </xdr:from>
    <xdr:to>
      <xdr:col>2</xdr:col>
      <xdr:colOff>22444</xdr:colOff>
      <xdr:row>22</xdr:row>
      <xdr:rowOff>1903369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B563DD4-6D1A-44F9-870D-49650474C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1227" y="26655713"/>
          <a:ext cx="2372717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2016941</xdr:colOff>
      <xdr:row>22</xdr:row>
      <xdr:rowOff>292893</xdr:rowOff>
    </xdr:from>
    <xdr:to>
      <xdr:col>2</xdr:col>
      <xdr:colOff>8158</xdr:colOff>
      <xdr:row>23</xdr:row>
      <xdr:rowOff>7893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818CB32F-812B-47EA-A5E1-9E2E1AA8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941" y="26665237"/>
          <a:ext cx="2372717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2432381</xdr:colOff>
      <xdr:row>23</xdr:row>
      <xdr:rowOff>1620000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ACB86B74-E5E7-4AEC-BA4E-16CC5FF50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33994725"/>
          <a:ext cx="2432381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2002636</xdr:colOff>
      <xdr:row>23</xdr:row>
      <xdr:rowOff>280986</xdr:rowOff>
    </xdr:from>
    <xdr:to>
      <xdr:col>1</xdr:col>
      <xdr:colOff>1642834</xdr:colOff>
      <xdr:row>23</xdr:row>
      <xdr:rowOff>1900986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67076815-EA79-49E5-B8D6-76D9BB3B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2636" y="28558330"/>
          <a:ext cx="2378636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8</xdr:colOff>
      <xdr:row>24</xdr:row>
      <xdr:rowOff>0</xdr:rowOff>
    </xdr:from>
    <xdr:to>
      <xdr:col>0</xdr:col>
      <xdr:colOff>2379943</xdr:colOff>
      <xdr:row>24</xdr:row>
      <xdr:rowOff>1620000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F8E6CA56-2796-4910-BA3D-BFAAA0CCE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83" y="35899725"/>
          <a:ext cx="2379935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1962153</xdr:colOff>
      <xdr:row>24</xdr:row>
      <xdr:rowOff>283368</xdr:rowOff>
    </xdr:from>
    <xdr:to>
      <xdr:col>2</xdr:col>
      <xdr:colOff>15245</xdr:colOff>
      <xdr:row>24</xdr:row>
      <xdr:rowOff>1903368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47EF6DC-DAA6-43B3-A0EF-FC803C704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3" y="30465712"/>
          <a:ext cx="2434592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1583534</xdr:colOff>
      <xdr:row>25</xdr:row>
      <xdr:rowOff>0</xdr:rowOff>
    </xdr:from>
    <xdr:to>
      <xdr:col>2</xdr:col>
      <xdr:colOff>2950</xdr:colOff>
      <xdr:row>26</xdr:row>
      <xdr:rowOff>3000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71BD2A1E-6FA8-4C23-99B6-7AFCF2181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4" y="32087344"/>
          <a:ext cx="280091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1333502</xdr:colOff>
      <xdr:row>27</xdr:row>
      <xdr:rowOff>0</xdr:rowOff>
    </xdr:from>
    <xdr:to>
      <xdr:col>2</xdr:col>
      <xdr:colOff>2421</xdr:colOff>
      <xdr:row>28</xdr:row>
      <xdr:rowOff>3000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FB80D711-5D2D-4C23-B135-C3B638F055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2" y="35897344"/>
          <a:ext cx="30504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1607348</xdr:colOff>
      <xdr:row>28</xdr:row>
      <xdr:rowOff>0</xdr:rowOff>
    </xdr:from>
    <xdr:to>
      <xdr:col>2</xdr:col>
      <xdr:colOff>7936</xdr:colOff>
      <xdr:row>29</xdr:row>
      <xdr:rowOff>3000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5C3B0542-C689-4FC6-85B5-313E65CE7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8" y="37802344"/>
          <a:ext cx="278208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1893094</xdr:rowOff>
    </xdr:from>
    <xdr:to>
      <xdr:col>0</xdr:col>
      <xdr:colOff>2589448</xdr:colOff>
      <xdr:row>29</xdr:row>
      <xdr:rowOff>1608094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F792ABB-5B6A-4686-B95D-02EDB6832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9695438"/>
          <a:ext cx="2589448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1757377</xdr:colOff>
      <xdr:row>29</xdr:row>
      <xdr:rowOff>292893</xdr:rowOff>
    </xdr:from>
    <xdr:to>
      <xdr:col>2</xdr:col>
      <xdr:colOff>3044</xdr:colOff>
      <xdr:row>30</xdr:row>
      <xdr:rowOff>7893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952FD55-EF74-4E18-B6D2-2D67AB719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377" y="40000237"/>
          <a:ext cx="2627167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</xdr:colOff>
      <xdr:row>30</xdr:row>
      <xdr:rowOff>0</xdr:rowOff>
    </xdr:from>
    <xdr:to>
      <xdr:col>0</xdr:col>
      <xdr:colOff>2622417</xdr:colOff>
      <xdr:row>30</xdr:row>
      <xdr:rowOff>1620000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4AB53AF9-DE17-4731-B410-C009C7B26E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88" y="49234725"/>
          <a:ext cx="2622404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1957391</xdr:colOff>
      <xdr:row>30</xdr:row>
      <xdr:rowOff>283370</xdr:rowOff>
    </xdr:from>
    <xdr:to>
      <xdr:col>2</xdr:col>
      <xdr:colOff>10483</xdr:colOff>
      <xdr:row>30</xdr:row>
      <xdr:rowOff>1903370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67CFAF0-18A2-48EE-995D-F8AAA66E4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7391" y="41895714"/>
          <a:ext cx="2434592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1512094</xdr:colOff>
      <xdr:row>32</xdr:row>
      <xdr:rowOff>0</xdr:rowOff>
    </xdr:from>
    <xdr:to>
      <xdr:col>2</xdr:col>
      <xdr:colOff>257</xdr:colOff>
      <xdr:row>33</xdr:row>
      <xdr:rowOff>3000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B8D2A93D-37CF-4412-9E0C-548C0BFD5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2094" y="45422344"/>
          <a:ext cx="286966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</xdr:colOff>
      <xdr:row>33</xdr:row>
      <xdr:rowOff>0</xdr:rowOff>
    </xdr:from>
    <xdr:to>
      <xdr:col>0</xdr:col>
      <xdr:colOff>2370522</xdr:colOff>
      <xdr:row>33</xdr:row>
      <xdr:rowOff>1620000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3E5E6FEB-028C-41DA-BDDF-C0520A420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91" y="53044725"/>
          <a:ext cx="2370506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2009784</xdr:colOff>
      <xdr:row>33</xdr:row>
      <xdr:rowOff>280988</xdr:rowOff>
    </xdr:from>
    <xdr:to>
      <xdr:col>2</xdr:col>
      <xdr:colOff>6920</xdr:colOff>
      <xdr:row>33</xdr:row>
      <xdr:rowOff>1900988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1B3F07A9-7FA7-4CF4-9C8A-9581CAE40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84" y="47608332"/>
          <a:ext cx="2378636" cy="16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1297788</xdr:colOff>
      <xdr:row>34</xdr:row>
      <xdr:rowOff>0</xdr:rowOff>
    </xdr:from>
    <xdr:to>
      <xdr:col>2</xdr:col>
      <xdr:colOff>2711</xdr:colOff>
      <xdr:row>35</xdr:row>
      <xdr:rowOff>3000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120E6644-D4F7-4FD2-AE65-F13CF662A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7788" y="49232344"/>
          <a:ext cx="30864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1547812</xdr:colOff>
      <xdr:row>35</xdr:row>
      <xdr:rowOff>0</xdr:rowOff>
    </xdr:from>
    <xdr:to>
      <xdr:col>1</xdr:col>
      <xdr:colOff>1640930</xdr:colOff>
      <xdr:row>36</xdr:row>
      <xdr:rowOff>3000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1FFB4695-CA59-4F30-92A6-C2FC9B375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2" y="51137344"/>
          <a:ext cx="2831556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190519</xdr:colOff>
      <xdr:row>36</xdr:row>
      <xdr:rowOff>0</xdr:rowOff>
    </xdr:from>
    <xdr:to>
      <xdr:col>2</xdr:col>
      <xdr:colOff>1421</xdr:colOff>
      <xdr:row>37</xdr:row>
      <xdr:rowOff>3000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7BC32E5-DF7D-4973-BCF2-343B785C3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8957" y="53042344"/>
          <a:ext cx="145396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1524017</xdr:colOff>
      <xdr:row>37</xdr:row>
      <xdr:rowOff>0</xdr:rowOff>
    </xdr:from>
    <xdr:to>
      <xdr:col>1</xdr:col>
      <xdr:colOff>1642232</xdr:colOff>
      <xdr:row>38</xdr:row>
      <xdr:rowOff>3000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B14907E-5F58-490C-8305-B9A775EA3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7" y="54947344"/>
          <a:ext cx="285665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1547818</xdr:colOff>
      <xdr:row>38</xdr:row>
      <xdr:rowOff>0</xdr:rowOff>
    </xdr:from>
    <xdr:to>
      <xdr:col>2</xdr:col>
      <xdr:colOff>15828</xdr:colOff>
      <xdr:row>39</xdr:row>
      <xdr:rowOff>3000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1DCEB3E-2108-40E2-A00D-588534E0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7818" y="56852344"/>
          <a:ext cx="2849510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1488282</xdr:colOff>
      <xdr:row>39</xdr:row>
      <xdr:rowOff>0</xdr:rowOff>
    </xdr:from>
    <xdr:to>
      <xdr:col>1</xdr:col>
      <xdr:colOff>1639806</xdr:colOff>
      <xdr:row>40</xdr:row>
      <xdr:rowOff>3000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36566C58-F4B1-4537-80BE-36932B422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82" y="58757344"/>
          <a:ext cx="288996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1500194</xdr:colOff>
      <xdr:row>40</xdr:row>
      <xdr:rowOff>0</xdr:rowOff>
    </xdr:from>
    <xdr:to>
      <xdr:col>2</xdr:col>
      <xdr:colOff>8656</xdr:colOff>
      <xdr:row>41</xdr:row>
      <xdr:rowOff>3000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B0E1AC44-EDA7-498C-9639-31ADFDA48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194" y="60662344"/>
          <a:ext cx="2889962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345276</xdr:colOff>
      <xdr:row>41</xdr:row>
      <xdr:rowOff>0</xdr:rowOff>
    </xdr:from>
    <xdr:to>
      <xdr:col>1</xdr:col>
      <xdr:colOff>1642531</xdr:colOff>
      <xdr:row>42</xdr:row>
      <xdr:rowOff>3000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DDE77E8-62C1-401E-ABF1-AD5848B2B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3714" y="62567344"/>
          <a:ext cx="1297255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392902</xdr:colOff>
      <xdr:row>43</xdr:row>
      <xdr:rowOff>0</xdr:rowOff>
    </xdr:from>
    <xdr:to>
      <xdr:col>2</xdr:col>
      <xdr:colOff>3167</xdr:colOff>
      <xdr:row>44</xdr:row>
      <xdr:rowOff>3000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4F1000B6-E3C1-4423-BCE1-C4D788121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340" y="66377344"/>
          <a:ext cx="125332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1607348</xdr:colOff>
      <xdr:row>44</xdr:row>
      <xdr:rowOff>0</xdr:rowOff>
    </xdr:from>
    <xdr:to>
      <xdr:col>2</xdr:col>
      <xdr:colOff>17330</xdr:colOff>
      <xdr:row>45</xdr:row>
      <xdr:rowOff>3000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D7CC1D-5424-41DE-9335-B19823CAF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48" y="68282344"/>
          <a:ext cx="2791482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404808</xdr:colOff>
      <xdr:row>45</xdr:row>
      <xdr:rowOff>0</xdr:rowOff>
    </xdr:from>
    <xdr:to>
      <xdr:col>1</xdr:col>
      <xdr:colOff>1640159</xdr:colOff>
      <xdr:row>46</xdr:row>
      <xdr:rowOff>3000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F0B22A69-989A-49B1-8704-33D8B08A7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6" y="70187344"/>
          <a:ext cx="1235351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404810</xdr:colOff>
      <xdr:row>47</xdr:row>
      <xdr:rowOff>0</xdr:rowOff>
    </xdr:from>
    <xdr:to>
      <xdr:col>1</xdr:col>
      <xdr:colOff>1640161</xdr:colOff>
      <xdr:row>48</xdr:row>
      <xdr:rowOff>3000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F65029CE-E23A-477B-B127-8CFE6BFA35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8" y="73997344"/>
          <a:ext cx="123535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1381134</xdr:colOff>
      <xdr:row>48</xdr:row>
      <xdr:rowOff>0</xdr:rowOff>
    </xdr:from>
    <xdr:to>
      <xdr:col>2</xdr:col>
      <xdr:colOff>10627</xdr:colOff>
      <xdr:row>49</xdr:row>
      <xdr:rowOff>3000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C40E7C87-F298-4579-A3E5-ECEEE539DC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34" y="75902344"/>
          <a:ext cx="30109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1381128</xdr:colOff>
      <xdr:row>49</xdr:row>
      <xdr:rowOff>0</xdr:rowOff>
    </xdr:from>
    <xdr:to>
      <xdr:col>2</xdr:col>
      <xdr:colOff>10621</xdr:colOff>
      <xdr:row>50</xdr:row>
      <xdr:rowOff>3000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3B43D0A1-1D2B-4D39-93F3-BF8AACA40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8" y="77807344"/>
          <a:ext cx="301099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1607350</xdr:colOff>
      <xdr:row>50</xdr:row>
      <xdr:rowOff>0</xdr:rowOff>
    </xdr:from>
    <xdr:to>
      <xdr:col>2</xdr:col>
      <xdr:colOff>4621</xdr:colOff>
      <xdr:row>51</xdr:row>
      <xdr:rowOff>3000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669B6722-515B-4DFB-820B-06687CE0A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350" y="79712344"/>
          <a:ext cx="277877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1464472</xdr:colOff>
      <xdr:row>52</xdr:row>
      <xdr:rowOff>0</xdr:rowOff>
    </xdr:from>
    <xdr:to>
      <xdr:col>2</xdr:col>
      <xdr:colOff>1995</xdr:colOff>
      <xdr:row>53</xdr:row>
      <xdr:rowOff>3000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8B287C4-5B06-4648-9815-C4AB51D91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472" y="82248375"/>
          <a:ext cx="29190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1535910</xdr:colOff>
      <xdr:row>54</xdr:row>
      <xdr:rowOff>0</xdr:rowOff>
    </xdr:from>
    <xdr:to>
      <xdr:col>2</xdr:col>
      <xdr:colOff>17229</xdr:colOff>
      <xdr:row>55</xdr:row>
      <xdr:rowOff>3000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C59C6006-F218-45FC-A66C-DC7DEDA9D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10" y="86058375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1857387</xdr:colOff>
      <xdr:row>55</xdr:row>
      <xdr:rowOff>0</xdr:rowOff>
    </xdr:from>
    <xdr:to>
      <xdr:col>1</xdr:col>
      <xdr:colOff>422088</xdr:colOff>
      <xdr:row>56</xdr:row>
      <xdr:rowOff>3000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80A3C680-1EB8-416C-ACC3-5EC959B2A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87" y="87963375"/>
          <a:ext cx="130313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411980</xdr:colOff>
      <xdr:row>55</xdr:row>
      <xdr:rowOff>9525</xdr:rowOff>
    </xdr:from>
    <xdr:to>
      <xdr:col>1</xdr:col>
      <xdr:colOff>1638229</xdr:colOff>
      <xdr:row>56</xdr:row>
      <xdr:rowOff>12525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D6ECD025-5F7C-4C90-A563-F72777A196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418" y="87972900"/>
          <a:ext cx="122624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357185</xdr:colOff>
      <xdr:row>58</xdr:row>
      <xdr:rowOff>0</xdr:rowOff>
    </xdr:from>
    <xdr:to>
      <xdr:col>2</xdr:col>
      <xdr:colOff>17262</xdr:colOff>
      <xdr:row>59</xdr:row>
      <xdr:rowOff>3000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F0A5E9A-98FE-44A7-8D21-1F152F8D1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3" y="93678375"/>
          <a:ext cx="130313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1524002</xdr:colOff>
      <xdr:row>63</xdr:row>
      <xdr:rowOff>0</xdr:rowOff>
    </xdr:from>
    <xdr:to>
      <xdr:col>2</xdr:col>
      <xdr:colOff>5321</xdr:colOff>
      <xdr:row>64</xdr:row>
      <xdr:rowOff>3000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A0E2A7F7-3EC0-4336-92EF-81E48B1B5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2" y="103203375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369088</xdr:colOff>
      <xdr:row>64</xdr:row>
      <xdr:rowOff>0</xdr:rowOff>
    </xdr:from>
    <xdr:to>
      <xdr:col>1</xdr:col>
      <xdr:colOff>1641088</xdr:colOff>
      <xdr:row>65</xdr:row>
      <xdr:rowOff>3000</xdr:rowOff>
    </xdr:to>
    <xdr:pic>
      <xdr:nvPicPr>
        <xdr:cNvPr id="84" name="Picture 83" descr="See the source image">
          <a:extLst>
            <a:ext uri="{FF2B5EF4-FFF2-40B4-BE49-F238E27FC236}">
              <a16:creationId xmlns:a16="http://schemas.microsoft.com/office/drawing/2014/main" id="{AF7DBC1A-4232-448E-A4AB-B84AFC1D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7526" y="105108375"/>
          <a:ext cx="1272000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1619254</xdr:colOff>
      <xdr:row>65</xdr:row>
      <xdr:rowOff>0</xdr:rowOff>
    </xdr:from>
    <xdr:to>
      <xdr:col>2</xdr:col>
      <xdr:colOff>16522</xdr:colOff>
      <xdr:row>66</xdr:row>
      <xdr:rowOff>3000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2C47FB24-3999-41BA-9097-1F4764F8A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4" y="107013375"/>
          <a:ext cx="2778768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1476382</xdr:colOff>
      <xdr:row>66</xdr:row>
      <xdr:rowOff>0</xdr:rowOff>
    </xdr:from>
    <xdr:to>
      <xdr:col>2</xdr:col>
      <xdr:colOff>956</xdr:colOff>
      <xdr:row>67</xdr:row>
      <xdr:rowOff>3000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54B8FB8-0CE8-48F2-B069-D5BC14C25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2" y="108918375"/>
          <a:ext cx="2906074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1476378</xdr:colOff>
      <xdr:row>67</xdr:row>
      <xdr:rowOff>0</xdr:rowOff>
    </xdr:from>
    <xdr:to>
      <xdr:col>2</xdr:col>
      <xdr:colOff>952</xdr:colOff>
      <xdr:row>68</xdr:row>
      <xdr:rowOff>3000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8E64EA63-23E7-4DD3-B735-AF14F338A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8" y="110823375"/>
          <a:ext cx="2906074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107154</xdr:colOff>
      <xdr:row>69</xdr:row>
      <xdr:rowOff>0</xdr:rowOff>
    </xdr:from>
    <xdr:to>
      <xdr:col>1</xdr:col>
      <xdr:colOff>1639000</xdr:colOff>
      <xdr:row>70</xdr:row>
      <xdr:rowOff>3000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9D42661-CD5E-46E5-AC45-36486A493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5592" y="114633375"/>
          <a:ext cx="153184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1476380</xdr:colOff>
      <xdr:row>70</xdr:row>
      <xdr:rowOff>0</xdr:rowOff>
    </xdr:from>
    <xdr:to>
      <xdr:col>2</xdr:col>
      <xdr:colOff>13903</xdr:colOff>
      <xdr:row>71</xdr:row>
      <xdr:rowOff>3000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E3DC62D8-C451-49A0-94FE-7913019F4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80" y="116538375"/>
          <a:ext cx="2919023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1595438</xdr:colOff>
      <xdr:row>71</xdr:row>
      <xdr:rowOff>0</xdr:rowOff>
    </xdr:from>
    <xdr:to>
      <xdr:col>2</xdr:col>
      <xdr:colOff>1239</xdr:colOff>
      <xdr:row>72</xdr:row>
      <xdr:rowOff>3000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5E75C42B-2415-44BB-9150-6BE2F026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8" y="118443375"/>
          <a:ext cx="27873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1595430</xdr:colOff>
      <xdr:row>72</xdr:row>
      <xdr:rowOff>0</xdr:rowOff>
    </xdr:from>
    <xdr:to>
      <xdr:col>2</xdr:col>
      <xdr:colOff>1231</xdr:colOff>
      <xdr:row>73</xdr:row>
      <xdr:rowOff>3000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C6ABD7BF-2DE8-4F42-B713-FBC63C132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430" y="120348375"/>
          <a:ext cx="278730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1666878</xdr:colOff>
      <xdr:row>73</xdr:row>
      <xdr:rowOff>0</xdr:rowOff>
    </xdr:from>
    <xdr:to>
      <xdr:col>2</xdr:col>
      <xdr:colOff>865</xdr:colOff>
      <xdr:row>74</xdr:row>
      <xdr:rowOff>3000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5EE48CD2-BBBA-458C-AC6A-9D501232E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8" y="122253375"/>
          <a:ext cx="271548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1785942</xdr:colOff>
      <xdr:row>75</xdr:row>
      <xdr:rowOff>0</xdr:rowOff>
    </xdr:from>
    <xdr:to>
      <xdr:col>2</xdr:col>
      <xdr:colOff>16477</xdr:colOff>
      <xdr:row>76</xdr:row>
      <xdr:rowOff>3000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C6D9D2A4-440C-4F2D-AD16-4286527AC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2" y="126063375"/>
          <a:ext cx="261203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1524005</xdr:colOff>
      <xdr:row>74</xdr:row>
      <xdr:rowOff>0</xdr:rowOff>
    </xdr:from>
    <xdr:to>
      <xdr:col>2</xdr:col>
      <xdr:colOff>8984</xdr:colOff>
      <xdr:row>75</xdr:row>
      <xdr:rowOff>3000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297CD02D-94E0-40D3-A564-1C483637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5" y="124158375"/>
          <a:ext cx="286647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1774034</xdr:colOff>
      <xdr:row>76</xdr:row>
      <xdr:rowOff>0</xdr:rowOff>
    </xdr:from>
    <xdr:to>
      <xdr:col>2</xdr:col>
      <xdr:colOff>4569</xdr:colOff>
      <xdr:row>77</xdr:row>
      <xdr:rowOff>3000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ACB55DA8-8A73-4B99-BC27-967BCDDB4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034" y="127968375"/>
          <a:ext cx="2612035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392901</xdr:colOff>
      <xdr:row>79</xdr:row>
      <xdr:rowOff>0</xdr:rowOff>
    </xdr:from>
    <xdr:to>
      <xdr:col>1</xdr:col>
      <xdr:colOff>1642668</xdr:colOff>
      <xdr:row>80</xdr:row>
      <xdr:rowOff>3000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E4013949-BFBF-49DE-8F37-CEA0E7E1D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339" y="133683375"/>
          <a:ext cx="1249767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1738304</xdr:colOff>
      <xdr:row>78</xdr:row>
      <xdr:rowOff>0</xdr:rowOff>
    </xdr:from>
    <xdr:to>
      <xdr:col>1</xdr:col>
      <xdr:colOff>294418</xdr:colOff>
      <xdr:row>79</xdr:row>
      <xdr:rowOff>3000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EE710B75-0BAA-4BB8-9261-FB577746C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304" y="131778375"/>
          <a:ext cx="1294552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300032</xdr:colOff>
      <xdr:row>78</xdr:row>
      <xdr:rowOff>0</xdr:rowOff>
    </xdr:from>
    <xdr:to>
      <xdr:col>2</xdr:col>
      <xdr:colOff>2402</xdr:colOff>
      <xdr:row>79</xdr:row>
      <xdr:rowOff>3000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06B8A14-640C-4B46-BC22-A88C07709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0" y="131778375"/>
          <a:ext cx="134543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202407</xdr:colOff>
      <xdr:row>77</xdr:row>
      <xdr:rowOff>0</xdr:rowOff>
    </xdr:from>
    <xdr:to>
      <xdr:col>0</xdr:col>
      <xdr:colOff>1547839</xdr:colOff>
      <xdr:row>78</xdr:row>
      <xdr:rowOff>3000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BA47F8E7-697C-4C95-839A-C47601E59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129873375"/>
          <a:ext cx="1345432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1512098</xdr:colOff>
      <xdr:row>76</xdr:row>
      <xdr:rowOff>1904999</xdr:rowOff>
    </xdr:from>
    <xdr:to>
      <xdr:col>1</xdr:col>
      <xdr:colOff>1637479</xdr:colOff>
      <xdr:row>78</xdr:row>
      <xdr:rowOff>2999</xdr:rowOff>
    </xdr:to>
    <xdr:pic>
      <xdr:nvPicPr>
        <xdr:cNvPr id="112" name="Picture 111" descr="No photo description available.">
          <a:extLst>
            <a:ext uri="{FF2B5EF4-FFF2-40B4-BE49-F238E27FC236}">
              <a16:creationId xmlns:a16="http://schemas.microsoft.com/office/drawing/2014/main" id="{8EB19B2E-D9FA-4A0A-B396-5FCC49C7B1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98" y="129873374"/>
          <a:ext cx="286381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1535912</xdr:colOff>
      <xdr:row>60</xdr:row>
      <xdr:rowOff>0</xdr:rowOff>
    </xdr:from>
    <xdr:to>
      <xdr:col>2</xdr:col>
      <xdr:colOff>19779</xdr:colOff>
      <xdr:row>61</xdr:row>
      <xdr:rowOff>3000</xdr:rowOff>
    </xdr:to>
    <xdr:pic>
      <xdr:nvPicPr>
        <xdr:cNvPr id="113" name="Picture 112" descr="No photo description available.">
          <a:extLst>
            <a:ext uri="{FF2B5EF4-FFF2-40B4-BE49-F238E27FC236}">
              <a16:creationId xmlns:a16="http://schemas.microsoft.com/office/drawing/2014/main" id="{7D65EF3C-36FF-47AE-BD30-6770D102A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5912" y="97488375"/>
          <a:ext cx="286536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285749</xdr:colOff>
      <xdr:row>60</xdr:row>
      <xdr:rowOff>0</xdr:rowOff>
    </xdr:from>
    <xdr:to>
      <xdr:col>0</xdr:col>
      <xdr:colOff>1588888</xdr:colOff>
      <xdr:row>61</xdr:row>
      <xdr:rowOff>3000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AADD6863-B9ED-40B8-BC0A-F74A33B1B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9" y="97488375"/>
          <a:ext cx="130313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1833552</xdr:colOff>
      <xdr:row>53</xdr:row>
      <xdr:rowOff>0</xdr:rowOff>
    </xdr:from>
    <xdr:to>
      <xdr:col>1</xdr:col>
      <xdr:colOff>1637221</xdr:colOff>
      <xdr:row>54</xdr:row>
      <xdr:rowOff>3000</xdr:rowOff>
    </xdr:to>
    <xdr:pic>
      <xdr:nvPicPr>
        <xdr:cNvPr id="90" name="Picture 89" descr="Phragmipedium Peruflora&amp;#39;s Cirila Alca (dalessandroi x kovachii) (1) | Elite  Orchids">
          <a:extLst>
            <a:ext uri="{FF2B5EF4-FFF2-40B4-BE49-F238E27FC236}">
              <a16:creationId xmlns:a16="http://schemas.microsoft.com/office/drawing/2014/main" id="{12AB11D9-09E4-45EB-921B-00D48A5F2B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552" y="84153375"/>
          <a:ext cx="2542107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1524000</xdr:colOff>
      <xdr:row>62</xdr:row>
      <xdr:rowOff>11906</xdr:rowOff>
    </xdr:from>
    <xdr:to>
      <xdr:col>2</xdr:col>
      <xdr:colOff>5199</xdr:colOff>
      <xdr:row>63</xdr:row>
      <xdr:rowOff>14906</xdr:rowOff>
    </xdr:to>
    <xdr:pic>
      <xdr:nvPicPr>
        <xdr:cNvPr id="92" name="Picture 91" descr="No photo description available.">
          <a:extLst>
            <a:ext uri="{FF2B5EF4-FFF2-40B4-BE49-F238E27FC236}">
              <a16:creationId xmlns:a16="http://schemas.microsoft.com/office/drawing/2014/main" id="{8E16780E-44B1-436D-AAEB-C60A89A72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01310281"/>
          <a:ext cx="2862699" cy="190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</xdr:colOff>
      <xdr:row>26</xdr:row>
      <xdr:rowOff>0</xdr:rowOff>
    </xdr:from>
    <xdr:to>
      <xdr:col>1</xdr:col>
      <xdr:colOff>124405</xdr:colOff>
      <xdr:row>27</xdr:row>
      <xdr:rowOff>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31992B5-F95F-4601-84EF-73E1BEC39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" y="33992344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273869</xdr:colOff>
      <xdr:row>56</xdr:row>
      <xdr:rowOff>0</xdr:rowOff>
    </xdr:from>
    <xdr:to>
      <xdr:col>1</xdr:col>
      <xdr:colOff>398256</xdr:colOff>
      <xdr:row>57</xdr:row>
      <xdr:rowOff>3000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E124771-4CB4-4E45-A73E-5A7952E40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69" y="89868375"/>
          <a:ext cx="2862825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250056</xdr:colOff>
      <xdr:row>57</xdr:row>
      <xdr:rowOff>0</xdr:rowOff>
    </xdr:from>
    <xdr:to>
      <xdr:col>1</xdr:col>
      <xdr:colOff>374443</xdr:colOff>
      <xdr:row>58</xdr:row>
      <xdr:rowOff>3000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20C6482-9788-456B-8705-0CA64D5B7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056" y="91773375"/>
          <a:ext cx="2862825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392951</xdr:colOff>
      <xdr:row>59</xdr:row>
      <xdr:rowOff>0</xdr:rowOff>
    </xdr:from>
    <xdr:to>
      <xdr:col>2</xdr:col>
      <xdr:colOff>21545</xdr:colOff>
      <xdr:row>60</xdr:row>
      <xdr:rowOff>3000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3459C5E4-0BE3-4F77-BE38-F69FB6A69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389" y="95583375"/>
          <a:ext cx="1271656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1535930</xdr:colOff>
      <xdr:row>61</xdr:row>
      <xdr:rowOff>11906</xdr:rowOff>
    </xdr:from>
    <xdr:to>
      <xdr:col>2</xdr:col>
      <xdr:colOff>17249</xdr:colOff>
      <xdr:row>62</xdr:row>
      <xdr:rowOff>14906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C0B7D628-6B47-4957-A6F5-5D5DBD694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30" y="99405281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369095</xdr:colOff>
      <xdr:row>46</xdr:row>
      <xdr:rowOff>0</xdr:rowOff>
    </xdr:from>
    <xdr:to>
      <xdr:col>1</xdr:col>
      <xdr:colOff>1640736</xdr:colOff>
      <xdr:row>47</xdr:row>
      <xdr:rowOff>3000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E8911C2-29B1-4E79-AAAA-A6608B6F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533" y="72092344"/>
          <a:ext cx="1271641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1535919</xdr:colOff>
      <xdr:row>42</xdr:row>
      <xdr:rowOff>0</xdr:rowOff>
    </xdr:from>
    <xdr:to>
      <xdr:col>2</xdr:col>
      <xdr:colOff>17238</xdr:colOff>
      <xdr:row>43</xdr:row>
      <xdr:rowOff>3000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AD7739D-EA40-4371-9D58-91EF8B20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19" y="64472344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1535931</xdr:colOff>
      <xdr:row>31</xdr:row>
      <xdr:rowOff>0</xdr:rowOff>
    </xdr:from>
    <xdr:to>
      <xdr:col>2</xdr:col>
      <xdr:colOff>17250</xdr:colOff>
      <xdr:row>32</xdr:row>
      <xdr:rowOff>3000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AC619788-0CFB-41A0-A5A3-42CB790D5E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931" y="43517344"/>
          <a:ext cx="2862819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369092</xdr:colOff>
      <xdr:row>57</xdr:row>
      <xdr:rowOff>0</xdr:rowOff>
    </xdr:from>
    <xdr:to>
      <xdr:col>1</xdr:col>
      <xdr:colOff>1641092</xdr:colOff>
      <xdr:row>58</xdr:row>
      <xdr:rowOff>3000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6B90A270-C41D-48D1-AB7C-94059A62B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530" y="91773375"/>
          <a:ext cx="1272000" cy="190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369090</xdr:colOff>
      <xdr:row>56</xdr:row>
      <xdr:rowOff>0</xdr:rowOff>
    </xdr:from>
    <xdr:to>
      <xdr:col>1</xdr:col>
      <xdr:colOff>1641090</xdr:colOff>
      <xdr:row>57</xdr:row>
      <xdr:rowOff>3000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ECC79E8D-296C-4BD1-A7BC-94258F6A0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7528" y="89868375"/>
          <a:ext cx="1272000" cy="19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90"/>
  <sheetViews>
    <sheetView tabSelected="1" zoomScale="80" zoomScaleNormal="80" workbookViewId="0">
      <selection activeCell="E62" sqref="E62"/>
    </sheetView>
  </sheetViews>
  <sheetFormatPr defaultRowHeight="18.75"/>
  <cols>
    <col min="1" max="1" width="41.140625" customWidth="1"/>
    <col min="2" max="2" width="24.5703125" customWidth="1"/>
    <col min="3" max="3" width="26.85546875" customWidth="1"/>
    <col min="4" max="4" width="21.42578125" customWidth="1"/>
    <col min="5" max="5" width="65.7109375" style="1" customWidth="1"/>
    <col min="6" max="6" width="12.28515625" customWidth="1"/>
    <col min="7" max="7" width="13.140625" bestFit="1" customWidth="1"/>
    <col min="8" max="8" width="11.140625" customWidth="1"/>
    <col min="9" max="9" width="13.7109375" customWidth="1"/>
  </cols>
  <sheetData>
    <row r="1" spans="1:9" ht="35.1" customHeight="1">
      <c r="A1" s="27"/>
      <c r="B1" s="27"/>
      <c r="C1" s="27"/>
      <c r="D1" s="68" t="s">
        <v>3</v>
      </c>
      <c r="E1" s="69"/>
      <c r="F1" s="69"/>
      <c r="G1" s="6"/>
      <c r="H1" s="6"/>
      <c r="I1" s="2"/>
    </row>
    <row r="2" spans="1:9" ht="24.95" customHeight="1">
      <c r="A2" s="27"/>
      <c r="B2" s="27"/>
      <c r="C2" s="27"/>
      <c r="D2" s="70" t="s">
        <v>16</v>
      </c>
      <c r="E2" s="71"/>
      <c r="F2" s="71"/>
      <c r="G2" s="3"/>
      <c r="H2" s="3"/>
      <c r="I2" s="4"/>
    </row>
    <row r="3" spans="1:9" ht="24.95" customHeight="1">
      <c r="A3" s="27"/>
      <c r="B3" s="27"/>
      <c r="C3" s="27"/>
      <c r="D3" s="70" t="s">
        <v>17</v>
      </c>
      <c r="E3" s="71"/>
      <c r="F3" s="71"/>
      <c r="G3" s="3"/>
      <c r="H3" s="3"/>
      <c r="I3" s="4"/>
    </row>
    <row r="4" spans="1:9" ht="24.95" customHeight="1">
      <c r="A4" s="27"/>
      <c r="B4" s="27"/>
      <c r="C4" s="27"/>
      <c r="D4" s="72" t="s">
        <v>4</v>
      </c>
      <c r="E4" s="73"/>
      <c r="F4" s="73"/>
      <c r="G4" s="3"/>
      <c r="H4" s="5"/>
      <c r="I4" s="4"/>
    </row>
    <row r="5" spans="1:9" ht="20.100000000000001" customHeight="1">
      <c r="A5" s="27"/>
      <c r="B5" s="27"/>
      <c r="C5" s="27"/>
      <c r="D5" s="74" t="s">
        <v>5</v>
      </c>
      <c r="E5" s="75"/>
      <c r="F5" s="75"/>
      <c r="G5" s="76"/>
      <c r="H5" s="10"/>
      <c r="I5" s="14"/>
    </row>
    <row r="6" spans="1:9" ht="30" customHeight="1">
      <c r="A6" s="35"/>
      <c r="B6" s="89" t="s">
        <v>154</v>
      </c>
      <c r="C6" s="89"/>
      <c r="D6" s="27"/>
      <c r="E6" s="86" t="s">
        <v>18</v>
      </c>
      <c r="F6" s="87"/>
      <c r="G6" s="28"/>
      <c r="H6" s="77" t="s">
        <v>6</v>
      </c>
      <c r="I6" s="14"/>
    </row>
    <row r="7" spans="1:9" ht="30" customHeight="1">
      <c r="A7" s="36"/>
      <c r="B7" s="90"/>
      <c r="C7" s="90"/>
      <c r="D7" s="27"/>
      <c r="E7" s="88"/>
      <c r="F7" s="88"/>
      <c r="G7" s="28"/>
      <c r="H7" s="78"/>
      <c r="I7" s="15"/>
    </row>
    <row r="8" spans="1:9" ht="20.100000000000001" customHeight="1">
      <c r="A8" s="81" t="s">
        <v>1</v>
      </c>
      <c r="B8" s="82"/>
      <c r="C8" s="66" t="s">
        <v>22</v>
      </c>
      <c r="D8" s="66" t="s">
        <v>0</v>
      </c>
      <c r="E8" s="66" t="s">
        <v>15</v>
      </c>
      <c r="F8" s="17"/>
      <c r="G8" s="85" t="s">
        <v>2</v>
      </c>
      <c r="H8" s="79" t="s">
        <v>7</v>
      </c>
      <c r="I8" s="62" t="s">
        <v>14</v>
      </c>
    </row>
    <row r="9" spans="1:9" ht="20.100000000000001" customHeight="1">
      <c r="A9" s="83"/>
      <c r="B9" s="84"/>
      <c r="C9" s="67"/>
      <c r="D9" s="67"/>
      <c r="E9" s="67"/>
      <c r="F9" s="18"/>
      <c r="G9" s="85"/>
      <c r="H9" s="80"/>
      <c r="I9" s="62"/>
    </row>
    <row r="10" spans="1:9" ht="50.1" customHeight="1">
      <c r="A10" s="61" t="s">
        <v>19</v>
      </c>
      <c r="B10" s="61"/>
      <c r="C10" s="61"/>
      <c r="D10" s="61"/>
      <c r="E10" s="61"/>
      <c r="F10" s="37"/>
      <c r="G10" s="38"/>
      <c r="H10" s="12"/>
      <c r="I10" s="39"/>
    </row>
    <row r="11" spans="1:9" ht="150" customHeight="1">
      <c r="A11" s="40"/>
      <c r="B11" s="41"/>
      <c r="C11" s="41"/>
      <c r="D11" s="65" t="s">
        <v>20</v>
      </c>
      <c r="E11" s="65"/>
      <c r="F11" s="65"/>
      <c r="G11" s="42"/>
      <c r="H11" s="12"/>
      <c r="I11" s="43"/>
    </row>
    <row r="12" spans="1:9" ht="150" customHeight="1">
      <c r="A12" s="29"/>
      <c r="B12" s="44"/>
      <c r="C12" s="46" t="s">
        <v>23</v>
      </c>
      <c r="D12" s="47" t="s">
        <v>21</v>
      </c>
      <c r="E12" s="48" t="s">
        <v>24</v>
      </c>
      <c r="F12" s="45"/>
      <c r="G12" s="7">
        <v>80</v>
      </c>
      <c r="H12" s="12"/>
      <c r="I12" s="16">
        <f t="shared" ref="I12:I80" si="0">SUM(G12)*(H12)</f>
        <v>0</v>
      </c>
    </row>
    <row r="13" spans="1:9" ht="150" customHeight="1">
      <c r="A13" s="29"/>
      <c r="B13" s="44"/>
      <c r="C13" s="49" t="s">
        <v>25</v>
      </c>
      <c r="D13" s="47" t="s">
        <v>26</v>
      </c>
      <c r="E13" s="50" t="s">
        <v>27</v>
      </c>
      <c r="F13" s="45"/>
      <c r="G13" s="7">
        <v>85</v>
      </c>
      <c r="H13" s="12"/>
      <c r="I13" s="16">
        <f t="shared" si="0"/>
        <v>0</v>
      </c>
    </row>
    <row r="14" spans="1:9" ht="150" customHeight="1">
      <c r="A14" s="29"/>
      <c r="B14" s="44"/>
      <c r="C14" s="51" t="s">
        <v>28</v>
      </c>
      <c r="D14" s="47" t="s">
        <v>29</v>
      </c>
      <c r="E14" s="52" t="s">
        <v>30</v>
      </c>
      <c r="F14" s="45"/>
      <c r="G14" s="7">
        <v>85</v>
      </c>
      <c r="H14" s="12"/>
      <c r="I14" s="16">
        <f t="shared" si="0"/>
        <v>0</v>
      </c>
    </row>
    <row r="15" spans="1:9" ht="150" customHeight="1">
      <c r="A15" s="54"/>
      <c r="B15" s="55"/>
      <c r="C15" s="51" t="s">
        <v>28</v>
      </c>
      <c r="D15" s="47" t="s">
        <v>31</v>
      </c>
      <c r="E15" s="48" t="s">
        <v>32</v>
      </c>
      <c r="F15" s="45"/>
      <c r="G15" s="7">
        <v>195</v>
      </c>
      <c r="H15" s="12"/>
      <c r="I15" s="16">
        <f t="shared" si="0"/>
        <v>0</v>
      </c>
    </row>
    <row r="16" spans="1:9" ht="150" customHeight="1">
      <c r="A16" s="29"/>
      <c r="B16" s="44"/>
      <c r="C16" s="51" t="s">
        <v>28</v>
      </c>
      <c r="D16" s="47" t="s">
        <v>33</v>
      </c>
      <c r="E16" s="48" t="s">
        <v>34</v>
      </c>
      <c r="F16" s="45"/>
      <c r="G16" s="7">
        <v>180</v>
      </c>
      <c r="H16" s="12"/>
      <c r="I16" s="16">
        <f t="shared" si="0"/>
        <v>0</v>
      </c>
    </row>
    <row r="17" spans="1:9" ht="150" customHeight="1">
      <c r="A17" s="59"/>
      <c r="B17" s="60"/>
      <c r="C17" s="51" t="s">
        <v>28</v>
      </c>
      <c r="D17" s="47" t="s">
        <v>35</v>
      </c>
      <c r="E17" s="48" t="s">
        <v>155</v>
      </c>
      <c r="F17" s="45"/>
      <c r="G17" s="7">
        <v>195</v>
      </c>
      <c r="H17" s="12"/>
      <c r="I17" s="16">
        <f t="shared" si="0"/>
        <v>0</v>
      </c>
    </row>
    <row r="18" spans="1:9" ht="150" customHeight="1">
      <c r="A18" s="29"/>
      <c r="B18" s="44"/>
      <c r="C18" s="51" t="s">
        <v>28</v>
      </c>
      <c r="D18" s="47" t="s">
        <v>36</v>
      </c>
      <c r="E18" s="48" t="s">
        <v>37</v>
      </c>
      <c r="F18" s="45"/>
      <c r="G18" s="7">
        <v>145</v>
      </c>
      <c r="H18" s="12"/>
      <c r="I18" s="16">
        <f t="shared" si="0"/>
        <v>0</v>
      </c>
    </row>
    <row r="19" spans="1:9" ht="150" customHeight="1">
      <c r="A19" s="29"/>
      <c r="B19" s="44"/>
      <c r="C19" s="46" t="s">
        <v>23</v>
      </c>
      <c r="D19" s="47" t="s">
        <v>38</v>
      </c>
      <c r="E19" s="48" t="s">
        <v>39</v>
      </c>
      <c r="F19" s="45"/>
      <c r="G19" s="7">
        <v>135</v>
      </c>
      <c r="H19" s="12"/>
      <c r="I19" s="16">
        <f t="shared" si="0"/>
        <v>0</v>
      </c>
    </row>
    <row r="20" spans="1:9" ht="150" customHeight="1">
      <c r="A20" s="59"/>
      <c r="B20" s="60"/>
      <c r="C20" s="51" t="s">
        <v>28</v>
      </c>
      <c r="D20" s="47" t="s">
        <v>40</v>
      </c>
      <c r="E20" s="48" t="s">
        <v>41</v>
      </c>
      <c r="F20" s="45"/>
      <c r="G20" s="7">
        <v>125</v>
      </c>
      <c r="H20" s="12"/>
      <c r="I20" s="16">
        <f t="shared" si="0"/>
        <v>0</v>
      </c>
    </row>
    <row r="21" spans="1:9" ht="150" customHeight="1">
      <c r="A21" s="29"/>
      <c r="B21" s="44"/>
      <c r="C21" s="46" t="s">
        <v>23</v>
      </c>
      <c r="D21" s="47" t="s">
        <v>42</v>
      </c>
      <c r="E21" s="48" t="s">
        <v>43</v>
      </c>
      <c r="F21" s="45"/>
      <c r="G21" s="7">
        <v>135</v>
      </c>
      <c r="H21" s="12"/>
      <c r="I21" s="16">
        <f t="shared" si="0"/>
        <v>0</v>
      </c>
    </row>
    <row r="22" spans="1:9" ht="150" customHeight="1">
      <c r="A22" s="29"/>
      <c r="B22" s="44"/>
      <c r="C22" s="51" t="s">
        <v>28</v>
      </c>
      <c r="D22" s="47" t="s">
        <v>44</v>
      </c>
      <c r="E22" s="48" t="s">
        <v>45</v>
      </c>
      <c r="F22" s="45"/>
      <c r="G22" s="7">
        <v>135</v>
      </c>
      <c r="H22" s="12"/>
      <c r="I22" s="16">
        <f t="shared" si="0"/>
        <v>0</v>
      </c>
    </row>
    <row r="23" spans="1:9" ht="150" customHeight="1">
      <c r="A23" s="59"/>
      <c r="B23" s="60"/>
      <c r="C23" s="51" t="s">
        <v>28</v>
      </c>
      <c r="D23" s="47" t="s">
        <v>46</v>
      </c>
      <c r="E23" s="48" t="s">
        <v>156</v>
      </c>
      <c r="F23" s="45"/>
      <c r="G23" s="7">
        <v>195</v>
      </c>
      <c r="H23" s="12"/>
      <c r="I23" s="16">
        <f t="shared" si="0"/>
        <v>0</v>
      </c>
    </row>
    <row r="24" spans="1:9" ht="150" customHeight="1">
      <c r="A24" s="59"/>
      <c r="B24" s="60"/>
      <c r="C24" s="51" t="s">
        <v>28</v>
      </c>
      <c r="D24" s="47" t="s">
        <v>47</v>
      </c>
      <c r="E24" s="48" t="s">
        <v>48</v>
      </c>
      <c r="F24" s="45"/>
      <c r="G24" s="7">
        <v>195</v>
      </c>
      <c r="H24" s="12"/>
      <c r="I24" s="16">
        <f t="shared" si="0"/>
        <v>0</v>
      </c>
    </row>
    <row r="25" spans="1:9" ht="150" customHeight="1">
      <c r="A25" s="59"/>
      <c r="B25" s="60"/>
      <c r="C25" s="51" t="s">
        <v>28</v>
      </c>
      <c r="D25" s="47" t="s">
        <v>49</v>
      </c>
      <c r="E25" s="48" t="s">
        <v>157</v>
      </c>
      <c r="F25" s="45"/>
      <c r="G25" s="7">
        <v>170</v>
      </c>
      <c r="H25" s="12"/>
      <c r="I25" s="16">
        <f t="shared" si="0"/>
        <v>0</v>
      </c>
    </row>
    <row r="26" spans="1:9" ht="150" customHeight="1">
      <c r="A26" s="29"/>
      <c r="B26" s="44"/>
      <c r="C26" s="51" t="s">
        <v>28</v>
      </c>
      <c r="D26" s="47" t="s">
        <v>50</v>
      </c>
      <c r="E26" s="48" t="s">
        <v>158</v>
      </c>
      <c r="F26" s="45"/>
      <c r="G26" s="7">
        <v>170</v>
      </c>
      <c r="H26" s="12"/>
      <c r="I26" s="16">
        <f t="shared" si="0"/>
        <v>0</v>
      </c>
    </row>
    <row r="27" spans="1:9" ht="150" customHeight="1">
      <c r="B27" s="44"/>
      <c r="C27" s="51" t="s">
        <v>28</v>
      </c>
      <c r="D27" s="47" t="s">
        <v>51</v>
      </c>
      <c r="E27" s="48" t="s">
        <v>52</v>
      </c>
      <c r="F27" s="45"/>
      <c r="G27" s="7">
        <v>195</v>
      </c>
      <c r="H27" s="12"/>
      <c r="I27" s="16">
        <f t="shared" si="0"/>
        <v>0</v>
      </c>
    </row>
    <row r="28" spans="1:9" ht="150" customHeight="1">
      <c r="A28" s="29"/>
      <c r="B28" s="44"/>
      <c r="C28" s="51" t="s">
        <v>28</v>
      </c>
      <c r="D28" s="47" t="s">
        <v>53</v>
      </c>
      <c r="E28" s="48" t="s">
        <v>54</v>
      </c>
      <c r="F28" s="45"/>
      <c r="G28" s="7">
        <v>155</v>
      </c>
      <c r="H28" s="12"/>
      <c r="I28" s="16">
        <f t="shared" si="0"/>
        <v>0</v>
      </c>
    </row>
    <row r="29" spans="1:9" ht="150" customHeight="1">
      <c r="A29" s="29"/>
      <c r="B29" s="44"/>
      <c r="C29" s="51" t="s">
        <v>28</v>
      </c>
      <c r="D29" s="47" t="s">
        <v>55</v>
      </c>
      <c r="E29" s="48" t="s">
        <v>56</v>
      </c>
      <c r="F29" s="45"/>
      <c r="G29" s="7">
        <v>185</v>
      </c>
      <c r="H29" s="12"/>
      <c r="I29" s="16">
        <f t="shared" si="0"/>
        <v>0</v>
      </c>
    </row>
    <row r="30" spans="1:9" ht="150" customHeight="1">
      <c r="A30" s="59"/>
      <c r="B30" s="60"/>
      <c r="C30" s="51" t="s">
        <v>28</v>
      </c>
      <c r="D30" s="47" t="s">
        <v>57</v>
      </c>
      <c r="E30" s="48" t="s">
        <v>159</v>
      </c>
      <c r="F30" s="45"/>
      <c r="G30" s="7">
        <v>195</v>
      </c>
      <c r="H30" s="12"/>
      <c r="I30" s="16">
        <f t="shared" si="0"/>
        <v>0</v>
      </c>
    </row>
    <row r="31" spans="1:9" ht="150" customHeight="1">
      <c r="A31" s="59"/>
      <c r="B31" s="60"/>
      <c r="C31" s="51" t="s">
        <v>28</v>
      </c>
      <c r="D31" s="47" t="s">
        <v>58</v>
      </c>
      <c r="E31" s="48" t="s">
        <v>59</v>
      </c>
      <c r="F31" s="45"/>
      <c r="G31" s="7">
        <v>170</v>
      </c>
      <c r="H31" s="12"/>
      <c r="I31" s="16">
        <f t="shared" si="0"/>
        <v>0</v>
      </c>
    </row>
    <row r="32" spans="1:9" ht="150" customHeight="1">
      <c r="A32" s="29"/>
      <c r="B32" s="44"/>
      <c r="C32" s="51" t="s">
        <v>28</v>
      </c>
      <c r="D32" s="47" t="s">
        <v>60</v>
      </c>
      <c r="E32" s="48" t="s">
        <v>61</v>
      </c>
      <c r="F32" s="45"/>
      <c r="G32" s="7">
        <v>170</v>
      </c>
      <c r="H32" s="12"/>
      <c r="I32" s="16">
        <f t="shared" si="0"/>
        <v>0</v>
      </c>
    </row>
    <row r="33" spans="1:9" ht="150" customHeight="1">
      <c r="A33" s="29"/>
      <c r="B33" s="44"/>
      <c r="C33" s="51" t="s">
        <v>28</v>
      </c>
      <c r="D33" s="47" t="s">
        <v>62</v>
      </c>
      <c r="E33" s="48" t="s">
        <v>63</v>
      </c>
      <c r="F33" s="45"/>
      <c r="G33" s="7">
        <v>195</v>
      </c>
      <c r="H33" s="12"/>
      <c r="I33" s="16">
        <f t="shared" si="0"/>
        <v>0</v>
      </c>
    </row>
    <row r="34" spans="1:9" ht="150" customHeight="1">
      <c r="A34" s="54"/>
      <c r="B34" s="55"/>
      <c r="C34" s="51" t="s">
        <v>28</v>
      </c>
      <c r="D34" s="47" t="s">
        <v>64</v>
      </c>
      <c r="E34" s="48" t="s">
        <v>160</v>
      </c>
      <c r="F34" s="45"/>
      <c r="G34" s="7">
        <v>185</v>
      </c>
      <c r="H34" s="12"/>
      <c r="I34" s="16">
        <f t="shared" si="0"/>
        <v>0</v>
      </c>
    </row>
    <row r="35" spans="1:9" ht="150" customHeight="1">
      <c r="A35" s="29"/>
      <c r="B35" s="44"/>
      <c r="C35" s="51" t="s">
        <v>28</v>
      </c>
      <c r="D35" s="47" t="s">
        <v>65</v>
      </c>
      <c r="E35" s="48" t="s">
        <v>66</v>
      </c>
      <c r="F35" s="45"/>
      <c r="G35" s="7">
        <v>185</v>
      </c>
      <c r="H35" s="12"/>
      <c r="I35" s="16">
        <f t="shared" si="0"/>
        <v>0</v>
      </c>
    </row>
    <row r="36" spans="1:9" ht="150" customHeight="1">
      <c r="A36" s="29"/>
      <c r="B36" s="44"/>
      <c r="C36" s="46" t="s">
        <v>23</v>
      </c>
      <c r="D36" s="47" t="s">
        <v>67</v>
      </c>
      <c r="E36" s="52" t="s">
        <v>68</v>
      </c>
      <c r="F36" s="45"/>
      <c r="G36" s="7">
        <v>65</v>
      </c>
      <c r="H36" s="12"/>
      <c r="I36" s="16">
        <f t="shared" si="0"/>
        <v>0</v>
      </c>
    </row>
    <row r="37" spans="1:9" ht="150" customHeight="1">
      <c r="A37" s="30"/>
      <c r="B37" s="58"/>
      <c r="C37" s="51" t="s">
        <v>28</v>
      </c>
      <c r="D37" s="47" t="s">
        <v>69</v>
      </c>
      <c r="E37" s="48" t="s">
        <v>70</v>
      </c>
      <c r="F37" s="45"/>
      <c r="G37" s="7">
        <v>80</v>
      </c>
      <c r="H37" s="12"/>
      <c r="I37" s="16">
        <f t="shared" si="0"/>
        <v>0</v>
      </c>
    </row>
    <row r="38" spans="1:9" ht="150" customHeight="1">
      <c r="A38" s="29"/>
      <c r="B38" s="56"/>
      <c r="C38" s="46" t="s">
        <v>23</v>
      </c>
      <c r="D38" s="47" t="s">
        <v>71</v>
      </c>
      <c r="E38" s="48" t="s">
        <v>72</v>
      </c>
      <c r="F38" s="45"/>
      <c r="G38" s="7">
        <v>85</v>
      </c>
      <c r="H38" s="12"/>
      <c r="I38" s="16">
        <f t="shared" si="0"/>
        <v>0</v>
      </c>
    </row>
    <row r="39" spans="1:9" ht="150" customHeight="1">
      <c r="A39" s="29"/>
      <c r="B39" s="44"/>
      <c r="C39" s="51" t="s">
        <v>28</v>
      </c>
      <c r="D39" s="47" t="s">
        <v>73</v>
      </c>
      <c r="E39" s="48" t="s">
        <v>74</v>
      </c>
      <c r="F39" s="45"/>
      <c r="G39" s="7">
        <v>135</v>
      </c>
      <c r="H39" s="12"/>
      <c r="I39" s="16">
        <f t="shared" si="0"/>
        <v>0</v>
      </c>
    </row>
    <row r="40" spans="1:9" ht="150" customHeight="1">
      <c r="A40" s="29"/>
      <c r="B40" s="44"/>
      <c r="C40" s="51" t="s">
        <v>28</v>
      </c>
      <c r="D40" s="47" t="s">
        <v>75</v>
      </c>
      <c r="E40" s="48" t="s">
        <v>76</v>
      </c>
      <c r="F40" s="45"/>
      <c r="G40" s="7">
        <v>170</v>
      </c>
      <c r="H40" s="12"/>
      <c r="I40" s="16">
        <f t="shared" si="0"/>
        <v>0</v>
      </c>
    </row>
    <row r="41" spans="1:9" ht="150" customHeight="1">
      <c r="A41" s="29"/>
      <c r="B41" s="44"/>
      <c r="C41" s="46" t="s">
        <v>23</v>
      </c>
      <c r="D41" s="47" t="s">
        <v>77</v>
      </c>
      <c r="E41" s="48" t="s">
        <v>78</v>
      </c>
      <c r="F41" s="45"/>
      <c r="G41" s="7">
        <v>105</v>
      </c>
      <c r="H41" s="12"/>
      <c r="I41" s="16">
        <f t="shared" si="0"/>
        <v>0</v>
      </c>
    </row>
    <row r="42" spans="1:9" ht="150" customHeight="1">
      <c r="A42" s="30"/>
      <c r="B42" s="44"/>
      <c r="C42" s="53" t="s">
        <v>79</v>
      </c>
      <c r="D42" s="47" t="s">
        <v>80</v>
      </c>
      <c r="E42" s="48" t="s">
        <v>81</v>
      </c>
      <c r="F42" s="45"/>
      <c r="G42" s="7">
        <v>80</v>
      </c>
      <c r="H42" s="12"/>
      <c r="I42" s="16">
        <f t="shared" si="0"/>
        <v>0</v>
      </c>
    </row>
    <row r="43" spans="1:9" ht="150" customHeight="1">
      <c r="B43" s="44"/>
      <c r="C43" s="53" t="s">
        <v>79</v>
      </c>
      <c r="D43" s="47" t="s">
        <v>82</v>
      </c>
      <c r="E43" s="48" t="s">
        <v>83</v>
      </c>
      <c r="F43" s="45"/>
      <c r="G43" s="7">
        <v>70</v>
      </c>
      <c r="H43" s="12"/>
      <c r="I43" s="16">
        <f t="shared" si="0"/>
        <v>0</v>
      </c>
    </row>
    <row r="44" spans="1:9" ht="150" customHeight="1">
      <c r="A44" s="29"/>
      <c r="B44" s="44"/>
      <c r="C44" s="53" t="s">
        <v>79</v>
      </c>
      <c r="D44" s="47" t="s">
        <v>84</v>
      </c>
      <c r="E44" s="48" t="s">
        <v>85</v>
      </c>
      <c r="F44" s="45"/>
      <c r="G44" s="7">
        <v>70</v>
      </c>
      <c r="H44" s="12"/>
      <c r="I44" s="16">
        <f t="shared" si="0"/>
        <v>0</v>
      </c>
    </row>
    <row r="45" spans="1:9" ht="150" customHeight="1">
      <c r="A45" s="29"/>
      <c r="B45" s="44"/>
      <c r="C45" s="53" t="s">
        <v>79</v>
      </c>
      <c r="D45" s="47" t="s">
        <v>86</v>
      </c>
      <c r="E45" s="48" t="s">
        <v>87</v>
      </c>
      <c r="F45" s="45"/>
      <c r="G45" s="7">
        <v>65</v>
      </c>
      <c r="H45" s="12"/>
      <c r="I45" s="16">
        <f t="shared" si="0"/>
        <v>0</v>
      </c>
    </row>
    <row r="46" spans="1:9" ht="150" customHeight="1">
      <c r="A46" s="30"/>
      <c r="B46" s="44"/>
      <c r="C46" s="53" t="s">
        <v>79</v>
      </c>
      <c r="D46" s="47" t="s">
        <v>88</v>
      </c>
      <c r="E46" s="48" t="s">
        <v>89</v>
      </c>
      <c r="F46" s="45"/>
      <c r="G46" s="7">
        <v>70</v>
      </c>
      <c r="H46" s="12"/>
      <c r="I46" s="16">
        <f t="shared" si="0"/>
        <v>0</v>
      </c>
    </row>
    <row r="47" spans="1:9" ht="150" customHeight="1">
      <c r="B47" s="44"/>
      <c r="C47" s="53" t="s">
        <v>79</v>
      </c>
      <c r="D47" s="47" t="s">
        <v>90</v>
      </c>
      <c r="E47" s="48" t="s">
        <v>91</v>
      </c>
      <c r="F47" s="45"/>
      <c r="G47" s="7">
        <v>85</v>
      </c>
      <c r="H47" s="12"/>
      <c r="I47" s="16">
        <f t="shared" si="0"/>
        <v>0</v>
      </c>
    </row>
    <row r="48" spans="1:9" ht="150" customHeight="1">
      <c r="A48" s="29"/>
      <c r="B48" s="44"/>
      <c r="C48" s="53" t="s">
        <v>79</v>
      </c>
      <c r="D48" s="47" t="s">
        <v>92</v>
      </c>
      <c r="E48" s="48" t="s">
        <v>93</v>
      </c>
      <c r="F48" s="45"/>
      <c r="G48" s="7">
        <v>80</v>
      </c>
      <c r="H48" s="12"/>
      <c r="I48" s="16">
        <f t="shared" si="0"/>
        <v>0</v>
      </c>
    </row>
    <row r="49" spans="1:9" ht="150" customHeight="1">
      <c r="A49" s="29"/>
      <c r="B49" s="44"/>
      <c r="C49" s="53" t="s">
        <v>79</v>
      </c>
      <c r="D49" s="47" t="s">
        <v>94</v>
      </c>
      <c r="E49" s="48" t="s">
        <v>95</v>
      </c>
      <c r="F49" s="45"/>
      <c r="G49" s="7">
        <v>65</v>
      </c>
      <c r="H49" s="12"/>
      <c r="I49" s="16">
        <f t="shared" si="0"/>
        <v>0</v>
      </c>
    </row>
    <row r="50" spans="1:9" ht="150" customHeight="1">
      <c r="A50" s="29"/>
      <c r="B50" s="44"/>
      <c r="C50" s="46" t="s">
        <v>23</v>
      </c>
      <c r="D50" s="47" t="s">
        <v>96</v>
      </c>
      <c r="E50" s="48" t="s">
        <v>97</v>
      </c>
      <c r="F50" s="45"/>
      <c r="G50" s="7">
        <v>85</v>
      </c>
      <c r="H50" s="12"/>
      <c r="I50" s="16">
        <f t="shared" si="0"/>
        <v>0</v>
      </c>
    </row>
    <row r="51" spans="1:9" ht="150" customHeight="1">
      <c r="A51" s="29"/>
      <c r="B51" s="44"/>
      <c r="C51" s="51" t="s">
        <v>28</v>
      </c>
      <c r="D51" s="47" t="s">
        <v>98</v>
      </c>
      <c r="E51" s="48" t="s">
        <v>99</v>
      </c>
      <c r="F51" s="45"/>
      <c r="G51" s="7">
        <v>98</v>
      </c>
      <c r="H51" s="12"/>
      <c r="I51" s="16">
        <f t="shared" si="0"/>
        <v>0</v>
      </c>
    </row>
    <row r="52" spans="1:9" ht="50.1" customHeight="1">
      <c r="A52" s="61" t="s">
        <v>161</v>
      </c>
      <c r="B52" s="61"/>
      <c r="C52" s="61"/>
      <c r="D52" s="61"/>
      <c r="E52" s="61"/>
      <c r="F52" s="37"/>
      <c r="G52" s="38"/>
      <c r="H52" s="12"/>
      <c r="I52" s="39"/>
    </row>
    <row r="53" spans="1:9" ht="150" customHeight="1">
      <c r="A53" s="30"/>
      <c r="B53" s="44"/>
      <c r="C53" s="49" t="s">
        <v>25</v>
      </c>
      <c r="D53" s="47" t="s">
        <v>100</v>
      </c>
      <c r="E53" s="48" t="s">
        <v>101</v>
      </c>
      <c r="F53" s="45"/>
      <c r="G53" s="7">
        <v>150</v>
      </c>
      <c r="H53" s="12"/>
      <c r="I53" s="16">
        <f t="shared" si="0"/>
        <v>0</v>
      </c>
    </row>
    <row r="54" spans="1:9" ht="150" customHeight="1">
      <c r="B54" s="44"/>
      <c r="C54" s="46" t="s">
        <v>23</v>
      </c>
      <c r="D54" s="47" t="s">
        <v>102</v>
      </c>
      <c r="E54" s="48" t="s">
        <v>163</v>
      </c>
      <c r="F54" s="45"/>
      <c r="G54" s="7">
        <v>150</v>
      </c>
      <c r="H54" s="12"/>
      <c r="I54" s="16">
        <f t="shared" si="0"/>
        <v>0</v>
      </c>
    </row>
    <row r="55" spans="1:9" ht="150" customHeight="1">
      <c r="A55" s="29"/>
      <c r="B55" s="44"/>
      <c r="C55" s="49" t="s">
        <v>25</v>
      </c>
      <c r="D55" s="47" t="s">
        <v>103</v>
      </c>
      <c r="E55" s="48" t="s">
        <v>104</v>
      </c>
      <c r="F55" s="45"/>
      <c r="G55" s="7">
        <v>150</v>
      </c>
      <c r="H55" s="12"/>
      <c r="I55" s="16">
        <f t="shared" si="0"/>
        <v>0</v>
      </c>
    </row>
    <row r="56" spans="1:9" ht="150" customHeight="1">
      <c r="A56" s="56"/>
      <c r="B56" s="55"/>
      <c r="C56" s="46" t="s">
        <v>23</v>
      </c>
      <c r="D56" s="47" t="s">
        <v>105</v>
      </c>
      <c r="E56" s="48" t="s">
        <v>106</v>
      </c>
      <c r="F56" s="45"/>
      <c r="G56" s="7">
        <v>150</v>
      </c>
      <c r="H56" s="12"/>
      <c r="I56" s="16">
        <f t="shared" si="0"/>
        <v>0</v>
      </c>
    </row>
    <row r="57" spans="1:9" ht="150" customHeight="1">
      <c r="A57" s="29"/>
      <c r="B57" s="44"/>
      <c r="C57" s="46" t="s">
        <v>23</v>
      </c>
      <c r="D57" s="47" t="s">
        <v>107</v>
      </c>
      <c r="E57" s="48" t="s">
        <v>108</v>
      </c>
      <c r="F57" s="45"/>
      <c r="G57" s="7">
        <v>150</v>
      </c>
      <c r="H57" s="12"/>
      <c r="I57" s="16">
        <f t="shared" si="0"/>
        <v>0</v>
      </c>
    </row>
    <row r="58" spans="1:9" ht="150" customHeight="1">
      <c r="A58" s="29"/>
      <c r="B58" s="44"/>
      <c r="C58" s="46" t="s">
        <v>23</v>
      </c>
      <c r="D58" s="47" t="s">
        <v>109</v>
      </c>
      <c r="E58" s="48" t="s">
        <v>110</v>
      </c>
      <c r="F58" s="45"/>
      <c r="G58" s="7">
        <v>170</v>
      </c>
      <c r="H58" s="12"/>
      <c r="I58" s="16">
        <f t="shared" si="0"/>
        <v>0</v>
      </c>
    </row>
    <row r="59" spans="1:9" ht="150" customHeight="1">
      <c r="A59" s="29"/>
      <c r="B59" s="44"/>
      <c r="C59" s="46" t="s">
        <v>23</v>
      </c>
      <c r="D59" s="47" t="s">
        <v>111</v>
      </c>
      <c r="E59" s="48" t="s">
        <v>112</v>
      </c>
      <c r="F59" s="45"/>
      <c r="G59" s="7">
        <v>130</v>
      </c>
      <c r="H59" s="12"/>
      <c r="I59" s="16">
        <f t="shared" si="0"/>
        <v>0</v>
      </c>
    </row>
    <row r="60" spans="1:9" ht="150" customHeight="1">
      <c r="A60" s="29"/>
      <c r="B60" s="44"/>
      <c r="C60" s="46" t="s">
        <v>23</v>
      </c>
      <c r="D60" s="47" t="s">
        <v>113</v>
      </c>
      <c r="E60" s="48" t="s">
        <v>114</v>
      </c>
      <c r="F60" s="45"/>
      <c r="G60" s="7">
        <v>150</v>
      </c>
      <c r="H60" s="12"/>
      <c r="I60" s="16">
        <f t="shared" si="0"/>
        <v>0</v>
      </c>
    </row>
    <row r="61" spans="1:9" ht="150" customHeight="1">
      <c r="A61" s="29"/>
      <c r="B61" s="57"/>
      <c r="C61" s="46" t="s">
        <v>23</v>
      </c>
      <c r="D61" s="47" t="s">
        <v>115</v>
      </c>
      <c r="E61" s="48" t="s">
        <v>116</v>
      </c>
      <c r="F61" s="45"/>
      <c r="G61" s="7">
        <v>170</v>
      </c>
      <c r="H61" s="12"/>
      <c r="I61" s="16">
        <f t="shared" si="0"/>
        <v>0</v>
      </c>
    </row>
    <row r="62" spans="1:9" ht="150" customHeight="1">
      <c r="A62" s="29"/>
      <c r="B62" s="44"/>
      <c r="C62" s="46" t="s">
        <v>23</v>
      </c>
      <c r="D62" s="47" t="s">
        <v>117</v>
      </c>
      <c r="E62" s="48" t="s">
        <v>118</v>
      </c>
      <c r="F62" s="45"/>
      <c r="G62" s="7">
        <v>170</v>
      </c>
      <c r="H62" s="12"/>
      <c r="I62" s="16">
        <f t="shared" si="0"/>
        <v>0</v>
      </c>
    </row>
    <row r="63" spans="1:9" ht="150" customHeight="1">
      <c r="B63" s="44"/>
      <c r="C63" s="49" t="s">
        <v>25</v>
      </c>
      <c r="D63" s="47" t="s">
        <v>119</v>
      </c>
      <c r="E63" s="48" t="s">
        <v>120</v>
      </c>
      <c r="F63" s="45"/>
      <c r="G63" s="7">
        <v>150</v>
      </c>
      <c r="H63" s="12"/>
      <c r="I63" s="16">
        <f t="shared" si="0"/>
        <v>0</v>
      </c>
    </row>
    <row r="64" spans="1:9" ht="150" customHeight="1">
      <c r="A64" s="29"/>
      <c r="B64" s="44"/>
      <c r="C64" s="49" t="s">
        <v>25</v>
      </c>
      <c r="D64" s="47" t="s">
        <v>121</v>
      </c>
      <c r="E64" s="48" t="s">
        <v>122</v>
      </c>
      <c r="F64" s="45"/>
      <c r="G64" s="7">
        <v>135</v>
      </c>
      <c r="H64" s="12"/>
      <c r="I64" s="16">
        <f t="shared" si="0"/>
        <v>0</v>
      </c>
    </row>
    <row r="65" spans="1:9" ht="150" customHeight="1">
      <c r="A65" s="29"/>
      <c r="B65" s="44"/>
      <c r="C65" s="49" t="s">
        <v>25</v>
      </c>
      <c r="D65" s="47" t="s">
        <v>123</v>
      </c>
      <c r="E65" s="48" t="s">
        <v>124</v>
      </c>
      <c r="F65" s="45"/>
      <c r="G65" s="7">
        <v>115</v>
      </c>
      <c r="H65" s="12"/>
      <c r="I65" s="16">
        <f t="shared" si="0"/>
        <v>0</v>
      </c>
    </row>
    <row r="66" spans="1:9" ht="150" customHeight="1">
      <c r="A66" s="29"/>
      <c r="B66" s="44"/>
      <c r="C66" s="49" t="s">
        <v>25</v>
      </c>
      <c r="D66" s="47" t="s">
        <v>125</v>
      </c>
      <c r="E66" s="48" t="s">
        <v>126</v>
      </c>
      <c r="F66" s="45"/>
      <c r="G66" s="7">
        <v>150</v>
      </c>
      <c r="H66" s="12"/>
      <c r="I66" s="16">
        <f t="shared" si="0"/>
        <v>0</v>
      </c>
    </row>
    <row r="67" spans="1:9" ht="150" customHeight="1">
      <c r="A67" s="29"/>
      <c r="B67" s="44"/>
      <c r="C67" s="46" t="s">
        <v>23</v>
      </c>
      <c r="D67" s="47" t="s">
        <v>127</v>
      </c>
      <c r="E67" s="48" t="s">
        <v>128</v>
      </c>
      <c r="F67" s="45"/>
      <c r="G67" s="7">
        <v>135</v>
      </c>
      <c r="H67" s="12"/>
      <c r="I67" s="16">
        <f t="shared" si="0"/>
        <v>0</v>
      </c>
    </row>
    <row r="68" spans="1:9" ht="150" customHeight="1">
      <c r="A68" s="29"/>
      <c r="B68" s="44"/>
      <c r="C68" s="46" t="s">
        <v>23</v>
      </c>
      <c r="D68" s="47" t="s">
        <v>129</v>
      </c>
      <c r="E68" s="48" t="s">
        <v>130</v>
      </c>
      <c r="F68" s="45"/>
      <c r="G68" s="7">
        <v>195</v>
      </c>
      <c r="H68" s="12"/>
      <c r="I68" s="16">
        <f t="shared" si="0"/>
        <v>0</v>
      </c>
    </row>
    <row r="69" spans="1:9" ht="150" customHeight="1">
      <c r="A69" s="91" t="s">
        <v>164</v>
      </c>
      <c r="B69" s="44"/>
      <c r="C69" s="46" t="s">
        <v>23</v>
      </c>
      <c r="D69" s="47" t="s">
        <v>131</v>
      </c>
      <c r="E69" s="48" t="s">
        <v>132</v>
      </c>
      <c r="F69" s="45"/>
      <c r="G69" s="7">
        <v>150</v>
      </c>
      <c r="H69" s="12"/>
      <c r="I69" s="16">
        <f t="shared" si="0"/>
        <v>0</v>
      </c>
    </row>
    <row r="70" spans="1:9" ht="150" customHeight="1">
      <c r="A70" s="29"/>
      <c r="B70" s="44"/>
      <c r="C70" s="49" t="s">
        <v>25</v>
      </c>
      <c r="D70" s="47" t="s">
        <v>133</v>
      </c>
      <c r="E70" s="48" t="s">
        <v>134</v>
      </c>
      <c r="F70" s="45"/>
      <c r="G70" s="7">
        <v>185</v>
      </c>
      <c r="H70" s="12"/>
      <c r="I70" s="16">
        <f t="shared" si="0"/>
        <v>0</v>
      </c>
    </row>
    <row r="71" spans="1:9" ht="150" customHeight="1">
      <c r="A71" s="29"/>
      <c r="B71" s="44"/>
      <c r="C71" s="51" t="s">
        <v>28</v>
      </c>
      <c r="D71" s="47" t="s">
        <v>135</v>
      </c>
      <c r="E71" s="48" t="s">
        <v>136</v>
      </c>
      <c r="F71" s="45"/>
      <c r="G71" s="7">
        <v>50</v>
      </c>
      <c r="H71" s="12"/>
      <c r="I71" s="16">
        <f t="shared" si="0"/>
        <v>0</v>
      </c>
    </row>
    <row r="72" spans="1:9" ht="150" customHeight="1">
      <c r="A72" s="29"/>
      <c r="B72" s="44"/>
      <c r="C72" s="46" t="s">
        <v>23</v>
      </c>
      <c r="D72" s="47" t="s">
        <v>137</v>
      </c>
      <c r="E72" s="48" t="s">
        <v>138</v>
      </c>
      <c r="F72" s="45"/>
      <c r="G72" s="7">
        <v>85</v>
      </c>
      <c r="H72" s="12"/>
      <c r="I72" s="16">
        <f t="shared" si="0"/>
        <v>0</v>
      </c>
    </row>
    <row r="73" spans="1:9" ht="150" customHeight="1">
      <c r="A73" s="29"/>
      <c r="B73" s="44"/>
      <c r="C73" s="51" t="s">
        <v>28</v>
      </c>
      <c r="D73" s="47" t="s">
        <v>139</v>
      </c>
      <c r="E73" s="48" t="s">
        <v>140</v>
      </c>
      <c r="F73" s="45"/>
      <c r="G73" s="7">
        <v>85</v>
      </c>
      <c r="H73" s="12"/>
      <c r="I73" s="16">
        <f t="shared" si="0"/>
        <v>0</v>
      </c>
    </row>
    <row r="74" spans="1:9" ht="150" customHeight="1">
      <c r="A74" s="29"/>
      <c r="B74" s="44"/>
      <c r="C74" s="46" t="s">
        <v>23</v>
      </c>
      <c r="D74" s="47" t="s">
        <v>141</v>
      </c>
      <c r="E74" s="48" t="s">
        <v>142</v>
      </c>
      <c r="F74" s="45"/>
      <c r="G74" s="7">
        <v>70</v>
      </c>
      <c r="H74" s="12"/>
      <c r="I74" s="16">
        <f t="shared" si="0"/>
        <v>0</v>
      </c>
    </row>
    <row r="75" spans="1:9" ht="150" customHeight="1">
      <c r="A75" s="29"/>
      <c r="B75" s="44"/>
      <c r="C75" s="46" t="s">
        <v>23</v>
      </c>
      <c r="D75" s="47" t="s">
        <v>143</v>
      </c>
      <c r="E75" s="48" t="s">
        <v>144</v>
      </c>
      <c r="F75" s="45"/>
      <c r="G75" s="7">
        <v>70</v>
      </c>
      <c r="H75" s="12"/>
      <c r="I75" s="16">
        <f t="shared" si="0"/>
        <v>0</v>
      </c>
    </row>
    <row r="76" spans="1:9" ht="150" customHeight="1">
      <c r="A76" s="29"/>
      <c r="B76" s="44"/>
      <c r="C76" s="46" t="s">
        <v>23</v>
      </c>
      <c r="D76" s="47" t="s">
        <v>145</v>
      </c>
      <c r="E76" s="48" t="s">
        <v>146</v>
      </c>
      <c r="F76" s="45"/>
      <c r="G76" s="7">
        <v>70</v>
      </c>
      <c r="H76" s="12"/>
      <c r="I76" s="16">
        <f t="shared" si="0"/>
        <v>0</v>
      </c>
    </row>
    <row r="77" spans="1:9" ht="150" customHeight="1">
      <c r="A77" s="29"/>
      <c r="B77" s="44"/>
      <c r="C77" s="46" t="s">
        <v>23</v>
      </c>
      <c r="D77" s="47" t="s">
        <v>147</v>
      </c>
      <c r="E77" s="48" t="s">
        <v>148</v>
      </c>
      <c r="F77" s="45"/>
      <c r="G77" s="7">
        <v>85</v>
      </c>
      <c r="H77" s="12"/>
      <c r="I77" s="16">
        <f t="shared" si="0"/>
        <v>0</v>
      </c>
    </row>
    <row r="78" spans="1:9" ht="150" customHeight="1">
      <c r="A78" s="29"/>
      <c r="B78" s="57"/>
      <c r="C78" s="51" t="s">
        <v>28</v>
      </c>
      <c r="D78" s="47" t="s">
        <v>149</v>
      </c>
      <c r="E78" s="48" t="s">
        <v>162</v>
      </c>
      <c r="F78" s="45"/>
      <c r="G78" s="7">
        <v>80</v>
      </c>
      <c r="H78" s="12"/>
      <c r="I78" s="16">
        <f t="shared" si="0"/>
        <v>0</v>
      </c>
    </row>
    <row r="79" spans="1:9" ht="150" customHeight="1">
      <c r="A79" s="54"/>
      <c r="B79" s="55"/>
      <c r="C79" s="51" t="s">
        <v>28</v>
      </c>
      <c r="D79" s="47" t="s">
        <v>150</v>
      </c>
      <c r="E79" s="48" t="s">
        <v>151</v>
      </c>
      <c r="F79" s="45"/>
      <c r="G79" s="7">
        <v>98</v>
      </c>
      <c r="H79" s="12"/>
      <c r="I79" s="16">
        <f t="shared" si="0"/>
        <v>0</v>
      </c>
    </row>
    <row r="80" spans="1:9" ht="150" customHeight="1">
      <c r="A80" s="30"/>
      <c r="B80" s="31"/>
      <c r="C80" s="51" t="s">
        <v>28</v>
      </c>
      <c r="D80" s="47" t="s">
        <v>152</v>
      </c>
      <c r="E80" s="48" t="s">
        <v>153</v>
      </c>
      <c r="F80" s="45"/>
      <c r="G80" s="7">
        <v>85</v>
      </c>
      <c r="H80" s="12"/>
      <c r="I80" s="16">
        <f t="shared" si="0"/>
        <v>0</v>
      </c>
    </row>
    <row r="81" spans="1:9" ht="23.25">
      <c r="A81" s="19"/>
      <c r="B81" s="19"/>
      <c r="C81" s="19"/>
      <c r="D81" s="19"/>
      <c r="E81" s="20"/>
      <c r="F81" s="19"/>
      <c r="G81" s="19"/>
      <c r="H81" s="13"/>
      <c r="I81" s="16"/>
    </row>
    <row r="82" spans="1:9" ht="30" customHeight="1">
      <c r="A82" s="19"/>
      <c r="B82" s="19"/>
      <c r="C82" s="19"/>
      <c r="D82" s="19"/>
      <c r="E82" s="20"/>
      <c r="F82" s="63"/>
      <c r="G82" s="64"/>
      <c r="H82" s="11"/>
      <c r="I82" s="16">
        <f>SUM(I10:I80)*1.1</f>
        <v>0</v>
      </c>
    </row>
    <row r="83" spans="1:9">
      <c r="A83" s="19"/>
      <c r="B83" s="19"/>
      <c r="C83" s="19"/>
      <c r="D83" s="19"/>
      <c r="E83" s="20"/>
      <c r="F83" s="19"/>
      <c r="G83" s="19"/>
      <c r="H83" s="11"/>
      <c r="I83" s="23"/>
    </row>
    <row r="84" spans="1:9" ht="18">
      <c r="A84" s="19"/>
      <c r="B84" s="19"/>
      <c r="C84" s="19"/>
      <c r="D84" s="19"/>
      <c r="E84" s="34" t="s">
        <v>8</v>
      </c>
      <c r="F84" s="9"/>
      <c r="G84" s="9"/>
      <c r="H84" s="8"/>
      <c r="I84" s="24"/>
    </row>
    <row r="85" spans="1:9" ht="18">
      <c r="A85" s="19"/>
      <c r="B85" s="19"/>
      <c r="C85" s="19"/>
      <c r="D85" s="19"/>
      <c r="E85" s="32" t="s">
        <v>9</v>
      </c>
      <c r="F85" s="19"/>
      <c r="G85" s="19"/>
      <c r="H85" s="19"/>
      <c r="I85" s="25"/>
    </row>
    <row r="86" spans="1:9" ht="18">
      <c r="A86" s="19"/>
      <c r="B86" s="19"/>
      <c r="C86" s="19"/>
      <c r="D86" s="19"/>
      <c r="E86" s="32" t="s">
        <v>10</v>
      </c>
      <c r="F86" s="19"/>
      <c r="G86" s="19"/>
      <c r="H86" s="19"/>
      <c r="I86" s="25"/>
    </row>
    <row r="87" spans="1:9" ht="18">
      <c r="A87" s="19"/>
      <c r="B87" s="19"/>
      <c r="C87" s="19"/>
      <c r="D87" s="19"/>
      <c r="E87" s="32" t="s">
        <v>11</v>
      </c>
      <c r="F87" s="19"/>
      <c r="G87" s="19"/>
      <c r="H87" s="19"/>
      <c r="I87" s="25"/>
    </row>
    <row r="88" spans="1:9" ht="18">
      <c r="A88" s="19"/>
      <c r="B88" s="19"/>
      <c r="C88" s="19"/>
      <c r="D88" s="19"/>
      <c r="E88" s="32" t="s">
        <v>12</v>
      </c>
      <c r="F88" s="19"/>
      <c r="G88" s="19"/>
      <c r="H88" s="19"/>
      <c r="I88" s="25"/>
    </row>
    <row r="89" spans="1:9" ht="18">
      <c r="A89" s="19"/>
      <c r="B89" s="19"/>
      <c r="C89" s="19"/>
      <c r="D89" s="19"/>
      <c r="E89" s="33" t="s">
        <v>13</v>
      </c>
      <c r="F89" s="19"/>
      <c r="G89" s="19"/>
      <c r="H89" s="19"/>
      <c r="I89" s="25"/>
    </row>
    <row r="90" spans="1:9">
      <c r="A90" s="21"/>
      <c r="B90" s="21"/>
      <c r="C90" s="21"/>
      <c r="D90" s="21"/>
      <c r="E90" s="22"/>
      <c r="F90" s="21"/>
      <c r="G90" s="21"/>
      <c r="H90" s="21"/>
      <c r="I90" s="26"/>
    </row>
  </sheetData>
  <mergeCells count="26">
    <mergeCell ref="A8:B9"/>
    <mergeCell ref="G8:G9"/>
    <mergeCell ref="E8:E9"/>
    <mergeCell ref="E6:F7"/>
    <mergeCell ref="A10:E10"/>
    <mergeCell ref="B6:C7"/>
    <mergeCell ref="I8:I9"/>
    <mergeCell ref="F82:G82"/>
    <mergeCell ref="D11:F11"/>
    <mergeCell ref="C8:C9"/>
    <mergeCell ref="D1:F1"/>
    <mergeCell ref="D2:F2"/>
    <mergeCell ref="D3:F3"/>
    <mergeCell ref="D4:F4"/>
    <mergeCell ref="D8:D9"/>
    <mergeCell ref="D5:G5"/>
    <mergeCell ref="H6:H7"/>
    <mergeCell ref="H8:H9"/>
    <mergeCell ref="A30:B30"/>
    <mergeCell ref="A31:B31"/>
    <mergeCell ref="A52:E52"/>
    <mergeCell ref="A17:B17"/>
    <mergeCell ref="A20:B20"/>
    <mergeCell ref="A23:B23"/>
    <mergeCell ref="A24:B24"/>
    <mergeCell ref="A25:B25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37" fitToHeight="6" orientation="portrait" horizontalDpi="4294967292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Allura</dc:creator>
  <cp:lastModifiedBy>Mallee Phallies</cp:lastModifiedBy>
  <cp:lastPrinted>2021-08-25T09:38:52Z</cp:lastPrinted>
  <dcterms:created xsi:type="dcterms:W3CDTF">2015-07-07T11:34:31Z</dcterms:created>
  <dcterms:modified xsi:type="dcterms:W3CDTF">2021-08-25T09:38:59Z</dcterms:modified>
</cp:coreProperties>
</file>