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L:\Orchids\Monchai, Thailand\Autumn 2023\"/>
    </mc:Choice>
  </mc:AlternateContent>
  <xr:revisionPtr revIDLastSave="0" documentId="13_ncr:1_{490643D1-1F30-42BF-AE7A-90F224B4E5A2}" xr6:coauthVersionLast="47" xr6:coauthVersionMax="47" xr10:uidLastSave="{00000000-0000-0000-0000-000000000000}"/>
  <bookViews>
    <workbookView xWindow="390" yWindow="345" windowWidth="23385" windowHeight="131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14" i="1"/>
  <c r="H15" i="1"/>
  <c r="H16" i="1"/>
  <c r="H17" i="1"/>
  <c r="H18" i="1"/>
  <c r="H19" i="1"/>
  <c r="H20" i="1"/>
  <c r="H21" i="1"/>
  <c r="H22" i="1"/>
  <c r="H23" i="1"/>
  <c r="H24" i="1"/>
  <c r="H25" i="1"/>
  <c r="H13" i="1"/>
  <c r="H29" i="1"/>
  <c r="H30" i="1" l="1"/>
</calcChain>
</file>

<file path=xl/sharedStrings.xml><?xml version="1.0" encoding="utf-8"?>
<sst xmlns="http://schemas.openxmlformats.org/spreadsheetml/2006/main" count="56" uniqueCount="56">
  <si>
    <t>Code</t>
  </si>
  <si>
    <t>Photos</t>
  </si>
  <si>
    <t>Price $AU</t>
  </si>
  <si>
    <t>Mallee Phallies Orchid Importers</t>
  </si>
  <si>
    <t>E-mail: malleephallies@kevalloyd.com.au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</si>
  <si>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</si>
  <si>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</si>
  <si>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</si>
  <si>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</si>
  <si>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</si>
  <si>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</si>
  <si>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</si>
  <si>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</si>
  <si>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</si>
  <si>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 xml:space="preserve">Name </t>
  </si>
  <si>
    <t>Keva &amp; Lesley Lloyd, 13 Glenwill Drive, Epsom, Vic. 3551</t>
  </si>
  <si>
    <t>TEL: (03) 5448 3839 MOB: 0418 579998</t>
  </si>
  <si>
    <t>NB. This order form is for your benefit only - Code, Name &amp; Quantity by return email is all that is needed to place an order.</t>
  </si>
  <si>
    <t>ABN: 94 651 095 473</t>
  </si>
  <si>
    <t>Kasorn Orchids, Thailand</t>
  </si>
  <si>
    <t>Autumn 2023</t>
  </si>
  <si>
    <t>MCD-1862</t>
  </si>
  <si>
    <t>MCD-1903</t>
  </si>
  <si>
    <t>MCD-1927 &amp; MCD-1928</t>
  </si>
  <si>
    <t>MCD-1954 &amp; MCD-2044</t>
  </si>
  <si>
    <t>MCD-1955 &amp; MCD-2026</t>
  </si>
  <si>
    <t>Paphiopedilum myanmaricum</t>
  </si>
  <si>
    <t>MCD-2001</t>
  </si>
  <si>
    <t>MCD-2016</t>
  </si>
  <si>
    <t>MCD-2027</t>
  </si>
  <si>
    <t>MCD-2076</t>
  </si>
  <si>
    <t>Prosthechea (Encyclia) boothiana</t>
  </si>
  <si>
    <t>MCH-15</t>
  </si>
  <si>
    <t>MCH-17</t>
  </si>
  <si>
    <t>MCH-26</t>
  </si>
  <si>
    <t>MCH-40</t>
  </si>
  <si>
    <t>Rhyncholaeliocattleya Haw Yuan Beauty x Cattlianthe Jiara Goldmine</t>
  </si>
  <si>
    <t>Cattleya Pradit Spot x Rhyncattleanthe Haw Yuan Glory</t>
  </si>
  <si>
    <t>Papilionanthe (teres x pedunculata)</t>
  </si>
  <si>
    <t>Paraphalaenopsis serpentilingua x Vanda coerulea</t>
  </si>
  <si>
    <t>Paphiopedilum (myanmaricum x concolor var striatum)</t>
  </si>
  <si>
    <t>Paphiopedilum (josianae x myanmaricum)</t>
  </si>
  <si>
    <t>Paphiopedilum (concolor var striatum x myanmaricum)</t>
  </si>
  <si>
    <t>Available</t>
  </si>
  <si>
    <t>(Brassavola cordata-Encyclia tampanensis) x Guaricyclia Kyoguchi</t>
  </si>
  <si>
    <t>Cattleya (quinquecolor x landate)</t>
  </si>
  <si>
    <t>NB: Photos shown here have been sourced from the web and may therefore be subjected to copyright!</t>
  </si>
  <si>
    <t>Catt. bowringiana blue</t>
  </si>
  <si>
    <t>Paph. (godefroyae x myanmaricum)</t>
  </si>
  <si>
    <t>MCD-1948</t>
  </si>
  <si>
    <t xml:space="preserve">Cattleya (Nell Hammer x Platinum Charm) </t>
  </si>
  <si>
    <t xml:space="preserve">Cattleya violacea </t>
  </si>
  <si>
    <t>MCD-2030</t>
  </si>
  <si>
    <t>Broughtonia negrilensis</t>
  </si>
  <si>
    <t>MCD-2061</t>
  </si>
  <si>
    <t>Pre-orders have now closed! The "Available" column indicates stock on hand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</si>
</sst>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sz val="14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28"/>
      <color theme="1"/>
      <name val="Forte"/>
      <family val="4"/>
    </font>
    <font>
      <i/>
      <sz val="28"/>
      <color theme="7" tint="-0.499984740745262"/>
      <name val="Cooper Black"/>
      <family val="1"/>
    </font>
    <font>
      <b/>
      <sz val="18"/>
      <name val="Arial"/>
      <family val="2"/>
    </font>
    <font>
      <b/>
      <sz val="18"/>
      <color indexed="9"/>
      <name val="Calibri"/>
      <family val="2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</font>
    <font>
      <sz val="18"/>
      <name val="Calibri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i/>
      <sz val="26"/>
      <color theme="0"/>
      <name val="Calibri"/>
      <family val="2"/>
    </font>
    <font>
      <b/>
      <sz val="28"/>
      <name val="Arial"/>
      <family val="2"/>
    </font>
    <font>
      <b/>
      <sz val="28"/>
      <color indexed="8"/>
      <name val="Calibri"/>
      <family val="2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3" xfId="0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6" fillId="7" borderId="15" xfId="0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/>
    </xf>
    <xf numFmtId="0" fontId="23" fillId="0" borderId="0" xfId="0" applyFont="1"/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9" fillId="8" borderId="4" xfId="0" applyFont="1" applyFill="1" applyBorder="1" applyAlignment="1">
      <alignment horizontal="left" vertical="center" wrapText="1"/>
    </xf>
    <xf numFmtId="0" fontId="0" fillId="4" borderId="14" xfId="0" applyFill="1" applyBorder="1"/>
    <xf numFmtId="0" fontId="0" fillId="4" borderId="12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23" xfId="0" applyFill="1" applyBorder="1" applyAlignment="1">
      <alignment horizontal="center" vertical="center"/>
    </xf>
    <xf numFmtId="164" fontId="12" fillId="8" borderId="25" xfId="0" applyNumberFormat="1" applyFont="1" applyFill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0" fillId="4" borderId="19" xfId="0" applyFill="1" applyBorder="1"/>
    <xf numFmtId="0" fontId="23" fillId="4" borderId="0" xfId="0" applyFont="1" applyFill="1"/>
    <xf numFmtId="0" fontId="0" fillId="4" borderId="21" xfId="0" applyFill="1" applyBorder="1"/>
    <xf numFmtId="0" fontId="0" fillId="4" borderId="20" xfId="0" applyFill="1" applyBorder="1"/>
    <xf numFmtId="0" fontId="0" fillId="4" borderId="27" xfId="0" applyFill="1" applyBorder="1"/>
    <xf numFmtId="0" fontId="0" fillId="4" borderId="28" xfId="0" applyFill="1" applyBorder="1"/>
    <xf numFmtId="0" fontId="25" fillId="4" borderId="28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0" fillId="7" borderId="26" xfId="0" applyFill="1" applyBorder="1"/>
    <xf numFmtId="0" fontId="0" fillId="7" borderId="15" xfId="0" applyFill="1" applyBorder="1"/>
    <xf numFmtId="0" fontId="9" fillId="3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/>
    </xf>
    <xf numFmtId="0" fontId="0" fillId="3" borderId="4" xfId="0" applyFill="1" applyBorder="1"/>
    <xf numFmtId="0" fontId="10" fillId="3" borderId="12" xfId="0" applyFont="1" applyFill="1" applyBorder="1" applyAlignment="1">
      <alignment horizontal="left" vertical="center"/>
    </xf>
    <xf numFmtId="0" fontId="0" fillId="3" borderId="0" xfId="0" applyFill="1"/>
    <xf numFmtId="0" fontId="14" fillId="5" borderId="2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32" fillId="5" borderId="10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28" fillId="8" borderId="26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3" borderId="13" xfId="0" applyFont="1" applyFill="1" applyBorder="1" applyAlignment="1">
      <alignment horizontal="left" vertical="center"/>
    </xf>
    <xf numFmtId="0" fontId="0" fillId="3" borderId="3" xfId="0" applyFill="1" applyBorder="1"/>
    <xf numFmtId="0" fontId="14" fillId="5" borderId="2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34" fillId="9" borderId="26" xfId="0" applyFont="1" applyFill="1" applyBorder="1" applyAlignment="1">
      <alignment horizontal="center" vertical="center"/>
    </xf>
    <xf numFmtId="0" fontId="34" fillId="9" borderId="7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36" fillId="8" borderId="4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4" borderId="0" xfId="0" applyFont="1" applyFill="1" applyAlignment="1">
      <alignment horizontal="center" wrapText="1"/>
    </xf>
    <xf numFmtId="0" fontId="37" fillId="4" borderId="2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1</xdr:col>
      <xdr:colOff>218909</xdr:colOff>
      <xdr:row>13</xdr:row>
      <xdr:rowOff>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F84DF2-3E84-9366-D93C-BC92C9FE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559969"/>
          <a:ext cx="2540627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1430068</xdr:colOff>
      <xdr:row>13</xdr:row>
      <xdr:rowOff>3000</xdr:rowOff>
    </xdr:to>
    <xdr:pic>
      <xdr:nvPicPr>
        <xdr:cNvPr id="4" name="Picture 3" descr="Guaricyclia Kyoguchi">
          <a:extLst>
            <a:ext uri="{FF2B5EF4-FFF2-40B4-BE49-F238E27FC236}">
              <a16:creationId xmlns:a16="http://schemas.microsoft.com/office/drawing/2014/main" id="{29E57C1F-D3F9-EF2B-D4B1-6B53D0E8E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3559969"/>
          <a:ext cx="143006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1437956</xdr:colOff>
      <xdr:row>14</xdr:row>
      <xdr:rowOff>3000</xdr:rowOff>
    </xdr:to>
    <xdr:pic>
      <xdr:nvPicPr>
        <xdr:cNvPr id="6" name="Picture 5" descr="Cattleya Quinquecolor">
          <a:extLst>
            <a:ext uri="{FF2B5EF4-FFF2-40B4-BE49-F238E27FC236}">
              <a16:creationId xmlns:a16="http://schemas.microsoft.com/office/drawing/2014/main" id="{A7385F8B-3138-5CEE-7FCA-74FEB27E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4969"/>
          <a:ext cx="1437956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1440661</xdr:colOff>
      <xdr:row>13</xdr:row>
      <xdr:rowOff>11906</xdr:rowOff>
    </xdr:from>
    <xdr:to>
      <xdr:col>1</xdr:col>
      <xdr:colOff>1998942</xdr:colOff>
      <xdr:row>14</xdr:row>
      <xdr:rowOff>14906</xdr:rowOff>
    </xdr:to>
    <xdr:pic>
      <xdr:nvPicPr>
        <xdr:cNvPr id="7" name="Picture 6" descr="Cattleya Landate">
          <a:extLst>
            <a:ext uri="{FF2B5EF4-FFF2-40B4-BE49-F238E27FC236}">
              <a16:creationId xmlns:a16="http://schemas.microsoft.com/office/drawing/2014/main" id="{8219B481-3373-B1A8-2368-4DCD6C31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61" y="5476875"/>
          <a:ext cx="288000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14</xdr:row>
      <xdr:rowOff>11905</xdr:rowOff>
    </xdr:from>
    <xdr:to>
      <xdr:col>1</xdr:col>
      <xdr:colOff>561301</xdr:colOff>
      <xdr:row>15</xdr:row>
      <xdr:rowOff>14905</xdr:rowOff>
    </xdr:to>
    <xdr:pic>
      <xdr:nvPicPr>
        <xdr:cNvPr id="8" name="Picture 7" descr="Catt Bowringiana var. coerulea - Orchid Board - Most Complete Orchid Forum  on the web !">
          <a:extLst>
            <a:ext uri="{FF2B5EF4-FFF2-40B4-BE49-F238E27FC236}">
              <a16:creationId xmlns:a16="http://schemas.microsoft.com/office/drawing/2014/main" id="{EF0937BA-4E1C-3A49-1C76-7336E2C61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7381874"/>
          <a:ext cx="2859207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2250726</xdr:colOff>
      <xdr:row>16</xdr:row>
      <xdr:rowOff>3000</xdr:rowOff>
    </xdr:to>
    <xdr:pic>
      <xdr:nvPicPr>
        <xdr:cNvPr id="9" name="Picture 8" descr="Paphiopedilum Concolor VAR. striatum – Plantique">
          <a:extLst>
            <a:ext uri="{FF2B5EF4-FFF2-40B4-BE49-F238E27FC236}">
              <a16:creationId xmlns:a16="http://schemas.microsoft.com/office/drawing/2014/main" id="{3A9AEB52-6D41-77A4-AF5F-7BA2976A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4969"/>
          <a:ext cx="2250726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1964535</xdr:colOff>
      <xdr:row>15</xdr:row>
      <xdr:rowOff>0</xdr:rowOff>
    </xdr:from>
    <xdr:to>
      <xdr:col>2</xdr:col>
      <xdr:colOff>1009</xdr:colOff>
      <xdr:row>16</xdr:row>
      <xdr:rowOff>3000</xdr:rowOff>
    </xdr:to>
    <xdr:pic>
      <xdr:nvPicPr>
        <xdr:cNvPr id="10" name="Picture 9" descr="Paphiopedilum myanmaricum">
          <a:extLst>
            <a:ext uri="{FF2B5EF4-FFF2-40B4-BE49-F238E27FC236}">
              <a16:creationId xmlns:a16="http://schemas.microsoft.com/office/drawing/2014/main" id="{EB6A0891-468D-A95F-BB22-CAC9029B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35" y="9274969"/>
          <a:ext cx="285850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536786</xdr:colOff>
      <xdr:row>17</xdr:row>
      <xdr:rowOff>3000</xdr:rowOff>
    </xdr:to>
    <xdr:pic>
      <xdr:nvPicPr>
        <xdr:cNvPr id="12" name="Picture 11" descr="Paphiopedilum myanmaricum">
          <a:extLst>
            <a:ext uri="{FF2B5EF4-FFF2-40B4-BE49-F238E27FC236}">
              <a16:creationId xmlns:a16="http://schemas.microsoft.com/office/drawing/2014/main" id="{1C305E26-9CCC-4534-B3AD-CDBF1517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9969"/>
          <a:ext cx="285850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358193</xdr:colOff>
      <xdr:row>18</xdr:row>
      <xdr:rowOff>3000</xdr:rowOff>
    </xdr:to>
    <xdr:pic>
      <xdr:nvPicPr>
        <xdr:cNvPr id="14" name="Picture 13" descr="Paphiopedilum myanmaricum">
          <a:extLst>
            <a:ext uri="{FF2B5EF4-FFF2-40B4-BE49-F238E27FC236}">
              <a16:creationId xmlns:a16="http://schemas.microsoft.com/office/drawing/2014/main" id="{2BA78ACC-D0BC-408A-AA17-F29B2AAF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13084969"/>
          <a:ext cx="285850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536786</xdr:colOff>
      <xdr:row>19</xdr:row>
      <xdr:rowOff>3000</xdr:rowOff>
    </xdr:to>
    <xdr:pic>
      <xdr:nvPicPr>
        <xdr:cNvPr id="15" name="Picture 14" descr="Paphiopedilum myanmaricum">
          <a:extLst>
            <a:ext uri="{FF2B5EF4-FFF2-40B4-BE49-F238E27FC236}">
              <a16:creationId xmlns:a16="http://schemas.microsoft.com/office/drawing/2014/main" id="{EECC47CA-E646-42EC-95DE-E9685947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9969"/>
          <a:ext cx="285850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358193</xdr:colOff>
      <xdr:row>20</xdr:row>
      <xdr:rowOff>3000</xdr:rowOff>
    </xdr:to>
    <xdr:pic>
      <xdr:nvPicPr>
        <xdr:cNvPr id="17" name="Picture 16" descr="Paphiopedilum myanmaricum">
          <a:extLst>
            <a:ext uri="{FF2B5EF4-FFF2-40B4-BE49-F238E27FC236}">
              <a16:creationId xmlns:a16="http://schemas.microsoft.com/office/drawing/2014/main" id="{A87C43D8-8F1F-4154-8F24-FF6C55D9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16894969"/>
          <a:ext cx="285850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250026</xdr:colOff>
      <xdr:row>18</xdr:row>
      <xdr:rowOff>0</xdr:rowOff>
    </xdr:from>
    <xdr:to>
      <xdr:col>2</xdr:col>
      <xdr:colOff>440</xdr:colOff>
      <xdr:row>19</xdr:row>
      <xdr:rowOff>3000</xdr:rowOff>
    </xdr:to>
    <xdr:pic>
      <xdr:nvPicPr>
        <xdr:cNvPr id="18" name="Picture 17" descr="Paphiopedilum Concolor VAR. striatum – Plantique">
          <a:extLst>
            <a:ext uri="{FF2B5EF4-FFF2-40B4-BE49-F238E27FC236}">
              <a16:creationId xmlns:a16="http://schemas.microsoft.com/office/drawing/2014/main" id="{76D208FD-5ABD-4975-8B4E-0BE4436C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5" y="14989969"/>
          <a:ext cx="2250726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1904999</xdr:rowOff>
    </xdr:from>
    <xdr:to>
      <xdr:col>1</xdr:col>
      <xdr:colOff>361091</xdr:colOff>
      <xdr:row>18</xdr:row>
      <xdr:rowOff>2999</xdr:rowOff>
    </xdr:to>
    <xdr:pic>
      <xdr:nvPicPr>
        <xdr:cNvPr id="20" name="Picture 19" descr="Paphiopedilum josianaea">
          <a:extLst>
            <a:ext uri="{FF2B5EF4-FFF2-40B4-BE49-F238E27FC236}">
              <a16:creationId xmlns:a16="http://schemas.microsoft.com/office/drawing/2014/main" id="{558579BE-5660-65EE-78BB-252AC903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4968"/>
          <a:ext cx="268281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452199</xdr:colOff>
      <xdr:row>20</xdr:row>
      <xdr:rowOff>3000</xdr:rowOff>
    </xdr:to>
    <xdr:pic>
      <xdr:nvPicPr>
        <xdr:cNvPr id="21" name="Picture 20" descr="Paphiopedilum godefroyae care and culture | Travaldo's blog">
          <a:extLst>
            <a:ext uri="{FF2B5EF4-FFF2-40B4-BE49-F238E27FC236}">
              <a16:creationId xmlns:a16="http://schemas.microsoft.com/office/drawing/2014/main" id="{F4AD7F3B-CFDD-F734-F5A8-66A777ED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94969"/>
          <a:ext cx="277391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559015</xdr:colOff>
      <xdr:row>21</xdr:row>
      <xdr:rowOff>3000</xdr:rowOff>
    </xdr:to>
    <xdr:pic>
      <xdr:nvPicPr>
        <xdr:cNvPr id="22" name="Picture 21" descr="Prosthechea boothiana (Florida Dollar Orchid): Go Orchids">
          <a:extLst>
            <a:ext uri="{FF2B5EF4-FFF2-40B4-BE49-F238E27FC236}">
              <a16:creationId xmlns:a16="http://schemas.microsoft.com/office/drawing/2014/main" id="{F502F282-57B4-D4E6-9167-8C851762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99969"/>
          <a:ext cx="2880734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542521</xdr:colOff>
      <xdr:row>22</xdr:row>
      <xdr:rowOff>3000</xdr:rowOff>
    </xdr:to>
    <xdr:pic>
      <xdr:nvPicPr>
        <xdr:cNvPr id="23" name="Picture 22" descr="Paraphalaenopsis serpentilingua | Rare orchids, Orchidaceae, Orchids">
          <a:extLst>
            <a:ext uri="{FF2B5EF4-FFF2-40B4-BE49-F238E27FC236}">
              <a16:creationId xmlns:a16="http://schemas.microsoft.com/office/drawing/2014/main" id="{236358E9-67E3-3874-8A59-3AB0C342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4969"/>
          <a:ext cx="286424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42416</xdr:colOff>
      <xdr:row>22</xdr:row>
      <xdr:rowOff>3000</xdr:rowOff>
    </xdr:to>
    <xdr:pic>
      <xdr:nvPicPr>
        <xdr:cNvPr id="24" name="Picture 23" descr="Vanda Coerulea Orchid plant Rare species Bloomong Size THAILAND With CITES  | eBay">
          <a:extLst>
            <a:ext uri="{FF2B5EF4-FFF2-40B4-BE49-F238E27FC236}">
              <a16:creationId xmlns:a16="http://schemas.microsoft.com/office/drawing/2014/main" id="{D9B61B76-0C3C-D8C3-8B9E-10D8AC11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20704969"/>
          <a:ext cx="254272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1552948</xdr:colOff>
      <xdr:row>23</xdr:row>
      <xdr:rowOff>3000</xdr:rowOff>
    </xdr:to>
    <xdr:pic>
      <xdr:nvPicPr>
        <xdr:cNvPr id="26" name="Picture 25" descr="Rhyncholaeliocattleya Haw Yuan Beauty">
          <a:extLst>
            <a:ext uri="{FF2B5EF4-FFF2-40B4-BE49-F238E27FC236}">
              <a16:creationId xmlns:a16="http://schemas.microsoft.com/office/drawing/2014/main" id="{DB6DB2F5-D60B-CCEF-555B-57A165A5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9969"/>
          <a:ext cx="155294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1547818</xdr:colOff>
      <xdr:row>22</xdr:row>
      <xdr:rowOff>0</xdr:rowOff>
    </xdr:from>
    <xdr:to>
      <xdr:col>1</xdr:col>
      <xdr:colOff>1766372</xdr:colOff>
      <xdr:row>23</xdr:row>
      <xdr:rowOff>3000</xdr:rowOff>
    </xdr:to>
    <xdr:pic>
      <xdr:nvPicPr>
        <xdr:cNvPr id="27" name="Picture 26" descr="Cattlianthe Jiara Goldmine">
          <a:extLst>
            <a:ext uri="{FF2B5EF4-FFF2-40B4-BE49-F238E27FC236}">
              <a16:creationId xmlns:a16="http://schemas.microsoft.com/office/drawing/2014/main" id="{C44E03CC-7DE4-9304-79B7-DC1ACE8A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8" y="22609969"/>
          <a:ext cx="2540273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11906</xdr:rowOff>
    </xdr:from>
    <xdr:to>
      <xdr:col>0</xdr:col>
      <xdr:colOff>1430767</xdr:colOff>
      <xdr:row>24</xdr:row>
      <xdr:rowOff>14906</xdr:rowOff>
    </xdr:to>
    <xdr:pic>
      <xdr:nvPicPr>
        <xdr:cNvPr id="28" name="Picture 27" descr="Cattleya Pradit Spot">
          <a:extLst>
            <a:ext uri="{FF2B5EF4-FFF2-40B4-BE49-F238E27FC236}">
              <a16:creationId xmlns:a16="http://schemas.microsoft.com/office/drawing/2014/main" id="{0BE30AA2-13E3-8343-75E3-98917623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1430767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1416849</xdr:colOff>
      <xdr:row>23</xdr:row>
      <xdr:rowOff>0</xdr:rowOff>
    </xdr:from>
    <xdr:to>
      <xdr:col>1</xdr:col>
      <xdr:colOff>1215130</xdr:colOff>
      <xdr:row>24</xdr:row>
      <xdr:rowOff>3000</xdr:rowOff>
    </xdr:to>
    <xdr:pic>
      <xdr:nvPicPr>
        <xdr:cNvPr id="29" name="Picture 28" descr="Rth. Haw Yuan Glory">
          <a:extLst>
            <a:ext uri="{FF2B5EF4-FFF2-40B4-BE49-F238E27FC236}">
              <a16:creationId xmlns:a16="http://schemas.microsoft.com/office/drawing/2014/main" id="{87E2764A-1A9A-D57C-98EE-C7A9F5A0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9" y="24514969"/>
          <a:ext cx="212000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24</xdr:row>
      <xdr:rowOff>0</xdr:rowOff>
    </xdr:from>
    <xdr:to>
      <xdr:col>0</xdr:col>
      <xdr:colOff>1426110</xdr:colOff>
      <xdr:row>25</xdr:row>
      <xdr:rowOff>3000</xdr:rowOff>
    </xdr:to>
    <xdr:pic>
      <xdr:nvPicPr>
        <xdr:cNvPr id="30" name="Picture 29" descr="Papilionanthe teres">
          <a:extLst>
            <a:ext uri="{FF2B5EF4-FFF2-40B4-BE49-F238E27FC236}">
              <a16:creationId xmlns:a16="http://schemas.microsoft.com/office/drawing/2014/main" id="{06C3101B-00D8-E4B5-50BB-79758A35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419969"/>
          <a:ext cx="1426109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1428758</xdr:colOff>
      <xdr:row>23</xdr:row>
      <xdr:rowOff>1904999</xdr:rowOff>
    </xdr:from>
    <xdr:to>
      <xdr:col>1</xdr:col>
      <xdr:colOff>1641254</xdr:colOff>
      <xdr:row>25</xdr:row>
      <xdr:rowOff>2999</xdr:rowOff>
    </xdr:to>
    <xdr:pic>
      <xdr:nvPicPr>
        <xdr:cNvPr id="31" name="Picture 30" descr="Papilionanthe pedunculata">
          <a:extLst>
            <a:ext uri="{FF2B5EF4-FFF2-40B4-BE49-F238E27FC236}">
              <a16:creationId xmlns:a16="http://schemas.microsoft.com/office/drawing/2014/main" id="{3BDEE023-6784-D3D3-0F2C-F3E23469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8" y="26419968"/>
          <a:ext cx="253421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</xdr:row>
      <xdr:rowOff>0</xdr:rowOff>
    </xdr:from>
    <xdr:to>
      <xdr:col>0</xdr:col>
      <xdr:colOff>1912430</xdr:colOff>
      <xdr:row>26</xdr:row>
      <xdr:rowOff>3000</xdr:rowOff>
    </xdr:to>
    <xdr:pic>
      <xdr:nvPicPr>
        <xdr:cNvPr id="3" name="Picture 2" descr="Rhyncattleanthe Nell Hammer">
          <a:extLst>
            <a:ext uri="{FF2B5EF4-FFF2-40B4-BE49-F238E27FC236}">
              <a16:creationId xmlns:a16="http://schemas.microsoft.com/office/drawing/2014/main" id="{5491EF8D-7A3E-F067-DF47-D55299E2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324969"/>
          <a:ext cx="1912429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1904999</xdr:colOff>
      <xdr:row>25</xdr:row>
      <xdr:rowOff>0</xdr:rowOff>
    </xdr:from>
    <xdr:to>
      <xdr:col>1</xdr:col>
      <xdr:colOff>2463280</xdr:colOff>
      <xdr:row>26</xdr:row>
      <xdr:rowOff>3000</xdr:rowOff>
    </xdr:to>
    <xdr:pic>
      <xdr:nvPicPr>
        <xdr:cNvPr id="5" name="Picture 4" descr="Rhyncholaeliocattleya Platinum Charm">
          <a:extLst>
            <a:ext uri="{FF2B5EF4-FFF2-40B4-BE49-F238E27FC236}">
              <a16:creationId xmlns:a16="http://schemas.microsoft.com/office/drawing/2014/main" id="{1318BEB0-C78A-943F-BCE0-96B9937C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9" y="28324969"/>
          <a:ext cx="288000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</xdr:colOff>
      <xdr:row>26</xdr:row>
      <xdr:rowOff>0</xdr:rowOff>
    </xdr:from>
    <xdr:to>
      <xdr:col>0</xdr:col>
      <xdr:colOff>1610861</xdr:colOff>
      <xdr:row>27</xdr:row>
      <xdr:rowOff>3000</xdr:rowOff>
    </xdr:to>
    <xdr:pic>
      <xdr:nvPicPr>
        <xdr:cNvPr id="11" name="Picture 10" descr="Cattleya violacea - Wikispecies">
          <a:extLst>
            <a:ext uri="{FF2B5EF4-FFF2-40B4-BE49-F238E27FC236}">
              <a16:creationId xmlns:a16="http://schemas.microsoft.com/office/drawing/2014/main" id="{8B301135-F2B7-1E20-8B91-4641F08A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30229969"/>
          <a:ext cx="1610856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27</xdr:row>
      <xdr:rowOff>0</xdr:rowOff>
    </xdr:from>
    <xdr:to>
      <xdr:col>0</xdr:col>
      <xdr:colOff>1908498</xdr:colOff>
      <xdr:row>28</xdr:row>
      <xdr:rowOff>3000</xdr:rowOff>
    </xdr:to>
    <xdr:pic>
      <xdr:nvPicPr>
        <xdr:cNvPr id="13" name="Picture 12" descr="Broughtonia negrilensis">
          <a:extLst>
            <a:ext uri="{FF2B5EF4-FFF2-40B4-BE49-F238E27FC236}">
              <a16:creationId xmlns:a16="http://schemas.microsoft.com/office/drawing/2014/main" id="{0FF1A097-D4BA-C9C0-1FDA-0840CDC0F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2134969"/>
          <a:ext cx="1908497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27" zoomScale="80" zoomScaleNormal="80" workbookViewId="0">
      <selection activeCell="E29" sqref="E29"/>
    </sheetView>
  </sheetViews>
  <sheetFormatPr defaultRowHeight="36" x14ac:dyDescent="0.55000000000000004"/>
  <cols>
    <col min="1" max="1" width="34.85546875" customWidth="1"/>
    <col min="2" max="2" width="37.5703125" customWidth="1"/>
    <col min="3" max="3" width="17.28515625" style="17" customWidth="1"/>
    <col min="4" max="4" width="66.42578125" style="15" customWidth="1"/>
    <col min="5" max="5" width="13" style="103" customWidth="1"/>
    <col min="6" max="6" width="13.140625" bestFit="1" customWidth="1"/>
    <col min="7" max="7" width="11.140625" customWidth="1"/>
    <col min="8" max="8" width="13.7109375" customWidth="1"/>
  </cols>
  <sheetData>
    <row r="1" spans="1:8" ht="35.1" customHeight="1" x14ac:dyDescent="0.25">
      <c r="A1" s="85" t="s">
        <v>19</v>
      </c>
      <c r="B1" s="86"/>
      <c r="C1" s="89" t="s">
        <v>3</v>
      </c>
      <c r="D1" s="90"/>
      <c r="E1" s="90"/>
      <c r="F1" s="25"/>
      <c r="G1" s="25"/>
      <c r="H1" s="26"/>
    </row>
    <row r="2" spans="1:8" ht="24.95" customHeight="1" x14ac:dyDescent="0.25">
      <c r="A2" s="87"/>
      <c r="B2" s="88"/>
      <c r="C2" s="91" t="s">
        <v>15</v>
      </c>
      <c r="D2" s="92"/>
      <c r="E2" s="92"/>
      <c r="F2" s="27"/>
      <c r="G2" s="27"/>
      <c r="H2" s="28"/>
    </row>
    <row r="3" spans="1:8" ht="24.95" customHeight="1" x14ac:dyDescent="0.25">
      <c r="A3" s="87"/>
      <c r="B3" s="88"/>
      <c r="C3" s="91" t="s">
        <v>16</v>
      </c>
      <c r="D3" s="92"/>
      <c r="E3" s="92"/>
      <c r="F3" s="27"/>
      <c r="G3" s="27"/>
      <c r="H3" s="28"/>
    </row>
    <row r="4" spans="1:8" ht="24.95" customHeight="1" x14ac:dyDescent="0.25">
      <c r="A4" s="87"/>
      <c r="B4" s="88"/>
      <c r="C4" s="91" t="s">
        <v>4</v>
      </c>
      <c r="D4" s="92"/>
      <c r="E4" s="92"/>
      <c r="F4" s="27"/>
      <c r="G4" s="27"/>
      <c r="H4" s="28"/>
    </row>
    <row r="5" spans="1:8" ht="24.95" customHeight="1" x14ac:dyDescent="0.25">
      <c r="A5" s="75" t="s">
        <v>20</v>
      </c>
      <c r="B5" s="76"/>
      <c r="C5" s="48"/>
      <c r="D5" s="14" t="s">
        <v>18</v>
      </c>
      <c r="E5" s="97"/>
      <c r="F5" s="1"/>
      <c r="G5" s="1"/>
      <c r="H5" s="28"/>
    </row>
    <row r="6" spans="1:8" ht="20.100000000000001" customHeight="1" x14ac:dyDescent="0.25">
      <c r="A6" s="75"/>
      <c r="B6" s="76"/>
      <c r="C6" s="79"/>
      <c r="D6" s="80"/>
      <c r="E6" s="80"/>
      <c r="F6" s="81"/>
      <c r="G6" s="5"/>
      <c r="H6" s="29"/>
    </row>
    <row r="7" spans="1:8" ht="20.100000000000001" customHeight="1" x14ac:dyDescent="0.25">
      <c r="A7" s="75"/>
      <c r="B7" s="76"/>
      <c r="C7" s="30"/>
      <c r="D7" s="68" t="s">
        <v>17</v>
      </c>
      <c r="E7" s="69"/>
      <c r="F7" s="31"/>
      <c r="G7" s="51" t="s">
        <v>5</v>
      </c>
      <c r="H7" s="29"/>
    </row>
    <row r="8" spans="1:8" ht="20.100000000000001" customHeight="1" x14ac:dyDescent="0.25">
      <c r="A8" s="77"/>
      <c r="B8" s="78"/>
      <c r="C8" s="30"/>
      <c r="D8" s="70"/>
      <c r="E8" s="70"/>
      <c r="F8" s="31"/>
      <c r="G8" s="52"/>
      <c r="H8" s="32"/>
    </row>
    <row r="9" spans="1:8" ht="20.100000000000001" customHeight="1" x14ac:dyDescent="0.25">
      <c r="A9" s="59" t="s">
        <v>1</v>
      </c>
      <c r="B9" s="60"/>
      <c r="C9" s="71" t="s">
        <v>0</v>
      </c>
      <c r="D9" s="64" t="s">
        <v>14</v>
      </c>
      <c r="E9" s="66" t="s">
        <v>43</v>
      </c>
      <c r="F9" s="63" t="s">
        <v>2</v>
      </c>
      <c r="G9" s="53" t="s">
        <v>6</v>
      </c>
      <c r="H9" s="84" t="s">
        <v>13</v>
      </c>
    </row>
    <row r="10" spans="1:8" ht="20.100000000000001" customHeight="1" x14ac:dyDescent="0.25">
      <c r="A10" s="61"/>
      <c r="B10" s="62"/>
      <c r="C10" s="72"/>
      <c r="D10" s="65"/>
      <c r="E10" s="67"/>
      <c r="F10" s="63"/>
      <c r="G10" s="54"/>
      <c r="H10" s="84"/>
    </row>
    <row r="11" spans="1:8" ht="75" customHeight="1" x14ac:dyDescent="0.25">
      <c r="A11" s="95" t="s">
        <v>55</v>
      </c>
      <c r="B11" s="96"/>
      <c r="C11" s="96"/>
      <c r="D11" s="96"/>
      <c r="E11" s="96"/>
      <c r="F11" s="93"/>
      <c r="G11" s="46"/>
      <c r="H11" s="94"/>
    </row>
    <row r="12" spans="1:8" ht="50.1" customHeight="1" x14ac:dyDescent="0.25">
      <c r="A12" s="73" t="s">
        <v>46</v>
      </c>
      <c r="B12" s="74"/>
      <c r="C12" s="74"/>
      <c r="D12" s="22"/>
      <c r="E12" s="98"/>
      <c r="F12" s="12"/>
      <c r="G12" s="7"/>
      <c r="H12" s="33"/>
    </row>
    <row r="13" spans="1:8" ht="150" customHeight="1" x14ac:dyDescent="0.25">
      <c r="A13" s="44"/>
      <c r="B13" s="45"/>
      <c r="C13" s="18" t="s">
        <v>21</v>
      </c>
      <c r="D13" s="21" t="s">
        <v>44</v>
      </c>
      <c r="E13" s="99">
        <v>2</v>
      </c>
      <c r="F13" s="2">
        <v>75</v>
      </c>
      <c r="G13" s="7"/>
      <c r="H13" s="34">
        <f t="shared" ref="H13:H28" si="0">SUM(F13)*(G13)</f>
        <v>0</v>
      </c>
    </row>
    <row r="14" spans="1:8" ht="150" customHeight="1" x14ac:dyDescent="0.25">
      <c r="A14" s="44"/>
      <c r="B14" s="45"/>
      <c r="C14" s="18" t="s">
        <v>22</v>
      </c>
      <c r="D14" s="21" t="s">
        <v>45</v>
      </c>
      <c r="E14" s="99">
        <v>2</v>
      </c>
      <c r="F14" s="2">
        <v>69</v>
      </c>
      <c r="G14" s="7"/>
      <c r="H14" s="34">
        <f t="shared" si="0"/>
        <v>0</v>
      </c>
    </row>
    <row r="15" spans="1:8" ht="150" customHeight="1" x14ac:dyDescent="0.25">
      <c r="A15" s="44"/>
      <c r="B15" s="11"/>
      <c r="C15" s="18" t="s">
        <v>23</v>
      </c>
      <c r="D15" s="21" t="s">
        <v>47</v>
      </c>
      <c r="E15" s="99">
        <v>2</v>
      </c>
      <c r="F15" s="2">
        <v>75</v>
      </c>
      <c r="G15" s="7"/>
      <c r="H15" s="34">
        <f t="shared" si="0"/>
        <v>0</v>
      </c>
    </row>
    <row r="16" spans="1:8" ht="150" customHeight="1" x14ac:dyDescent="0.25">
      <c r="A16" s="44"/>
      <c r="B16" s="45"/>
      <c r="C16" s="18" t="s">
        <v>24</v>
      </c>
      <c r="D16" s="21" t="s">
        <v>42</v>
      </c>
      <c r="E16" s="99">
        <v>3</v>
      </c>
      <c r="F16" s="2">
        <v>85</v>
      </c>
      <c r="G16" s="7"/>
      <c r="H16" s="34">
        <f t="shared" si="0"/>
        <v>0</v>
      </c>
    </row>
    <row r="17" spans="1:8" ht="150" customHeight="1" x14ac:dyDescent="0.25">
      <c r="A17" s="35"/>
      <c r="B17" s="11"/>
      <c r="C17" s="18" t="s">
        <v>25</v>
      </c>
      <c r="D17" s="21" t="s">
        <v>26</v>
      </c>
      <c r="E17" s="99">
        <v>3</v>
      </c>
      <c r="F17" s="2">
        <v>85</v>
      </c>
      <c r="G17" s="7"/>
      <c r="H17" s="34">
        <f t="shared" si="0"/>
        <v>0</v>
      </c>
    </row>
    <row r="18" spans="1:8" ht="150" customHeight="1" x14ac:dyDescent="0.25">
      <c r="A18" s="44"/>
      <c r="B18" s="11"/>
      <c r="C18" s="18" t="s">
        <v>27</v>
      </c>
      <c r="D18" s="21" t="s">
        <v>41</v>
      </c>
      <c r="E18" s="99">
        <v>2</v>
      </c>
      <c r="F18" s="2">
        <v>85</v>
      </c>
      <c r="G18" s="7"/>
      <c r="H18" s="34">
        <f t="shared" si="0"/>
        <v>0</v>
      </c>
    </row>
    <row r="19" spans="1:8" ht="150" customHeight="1" x14ac:dyDescent="0.25">
      <c r="A19" s="35"/>
      <c r="B19" s="11"/>
      <c r="C19" s="18" t="s">
        <v>28</v>
      </c>
      <c r="D19" s="21" t="s">
        <v>40</v>
      </c>
      <c r="E19" s="99">
        <v>2</v>
      </c>
      <c r="F19" s="2">
        <v>85</v>
      </c>
      <c r="G19" s="7"/>
      <c r="H19" s="34">
        <f t="shared" si="0"/>
        <v>0</v>
      </c>
    </row>
    <row r="20" spans="1:8" ht="150" customHeight="1" x14ac:dyDescent="0.25">
      <c r="A20" s="44"/>
      <c r="B20" s="11"/>
      <c r="C20" s="18" t="s">
        <v>29</v>
      </c>
      <c r="D20" s="21" t="s">
        <v>48</v>
      </c>
      <c r="E20" s="99">
        <v>2</v>
      </c>
      <c r="F20" s="2">
        <v>85</v>
      </c>
      <c r="G20" s="7"/>
      <c r="H20" s="34">
        <f t="shared" si="0"/>
        <v>0</v>
      </c>
    </row>
    <row r="21" spans="1:8" ht="150" customHeight="1" x14ac:dyDescent="0.25">
      <c r="A21" s="44"/>
      <c r="B21" s="11"/>
      <c r="C21" s="18" t="s">
        <v>30</v>
      </c>
      <c r="D21" s="21" t="s">
        <v>31</v>
      </c>
      <c r="E21" s="99">
        <v>2</v>
      </c>
      <c r="F21" s="2">
        <v>75</v>
      </c>
      <c r="G21" s="7"/>
      <c r="H21" s="34">
        <f t="shared" si="0"/>
        <v>0</v>
      </c>
    </row>
    <row r="22" spans="1:8" ht="150" customHeight="1" x14ac:dyDescent="0.25">
      <c r="A22" s="44"/>
      <c r="B22" s="45"/>
      <c r="C22" s="18" t="s">
        <v>32</v>
      </c>
      <c r="D22" s="21" t="s">
        <v>39</v>
      </c>
      <c r="E22" s="99">
        <v>2</v>
      </c>
      <c r="F22" s="2">
        <v>75</v>
      </c>
      <c r="G22" s="7"/>
      <c r="H22" s="34">
        <f t="shared" si="0"/>
        <v>0</v>
      </c>
    </row>
    <row r="23" spans="1:8" ht="150" customHeight="1" x14ac:dyDescent="0.25">
      <c r="A23" s="44"/>
      <c r="B23" s="45"/>
      <c r="C23" s="18" t="s">
        <v>33</v>
      </c>
      <c r="D23" s="21" t="s">
        <v>36</v>
      </c>
      <c r="E23" s="99">
        <v>1</v>
      </c>
      <c r="F23" s="2">
        <v>69</v>
      </c>
      <c r="G23" s="7"/>
      <c r="H23" s="34">
        <f t="shared" si="0"/>
        <v>0</v>
      </c>
    </row>
    <row r="24" spans="1:8" ht="150" customHeight="1" x14ac:dyDescent="0.25">
      <c r="A24" s="44"/>
      <c r="B24" s="45"/>
      <c r="C24" s="18" t="s">
        <v>34</v>
      </c>
      <c r="D24" s="21" t="s">
        <v>37</v>
      </c>
      <c r="E24" s="99">
        <v>2</v>
      </c>
      <c r="F24" s="2">
        <v>69</v>
      </c>
      <c r="G24" s="7"/>
      <c r="H24" s="34">
        <f t="shared" si="0"/>
        <v>0</v>
      </c>
    </row>
    <row r="25" spans="1:8" ht="150" customHeight="1" x14ac:dyDescent="0.25">
      <c r="A25" s="44"/>
      <c r="B25" s="45"/>
      <c r="C25" s="18" t="s">
        <v>35</v>
      </c>
      <c r="D25" s="21" t="s">
        <v>38</v>
      </c>
      <c r="E25" s="99">
        <v>2</v>
      </c>
      <c r="F25" s="2">
        <v>75</v>
      </c>
      <c r="G25" s="7"/>
      <c r="H25" s="34">
        <f t="shared" si="0"/>
        <v>0</v>
      </c>
    </row>
    <row r="26" spans="1:8" ht="150" customHeight="1" x14ac:dyDescent="0.25">
      <c r="C26" s="50" t="s">
        <v>49</v>
      </c>
      <c r="D26" s="47" t="s">
        <v>50</v>
      </c>
      <c r="E26" s="100">
        <v>1</v>
      </c>
      <c r="F26" s="2">
        <v>69</v>
      </c>
      <c r="G26" s="8"/>
      <c r="H26" s="34">
        <f t="shared" si="0"/>
        <v>0</v>
      </c>
    </row>
    <row r="27" spans="1:8" ht="150" customHeight="1" x14ac:dyDescent="0.25">
      <c r="B27" s="45"/>
      <c r="C27" s="20" t="s">
        <v>52</v>
      </c>
      <c r="D27" s="47" t="s">
        <v>51</v>
      </c>
      <c r="E27" s="100">
        <v>2</v>
      </c>
      <c r="F27" s="2">
        <v>75</v>
      </c>
      <c r="G27" s="8"/>
      <c r="H27" s="34">
        <f t="shared" si="0"/>
        <v>0</v>
      </c>
    </row>
    <row r="28" spans="1:8" ht="150" customHeight="1" x14ac:dyDescent="0.25">
      <c r="B28" s="45"/>
      <c r="C28" s="20" t="s">
        <v>54</v>
      </c>
      <c r="D28" s="47" t="s">
        <v>53</v>
      </c>
      <c r="E28" s="100">
        <v>0</v>
      </c>
      <c r="F28" s="2">
        <v>75</v>
      </c>
      <c r="G28" s="8"/>
      <c r="H28" s="34">
        <f t="shared" si="0"/>
        <v>0</v>
      </c>
    </row>
    <row r="29" spans="1:8" ht="150" customHeight="1" x14ac:dyDescent="0.25">
      <c r="A29" s="35"/>
      <c r="B29" s="11"/>
      <c r="C29" s="49"/>
      <c r="D29" s="19"/>
      <c r="E29" s="100"/>
      <c r="F29" s="9"/>
      <c r="G29" s="8"/>
      <c r="H29" s="34">
        <f t="shared" ref="H29" si="1">SUM(F29)*(G29)</f>
        <v>0</v>
      </c>
    </row>
    <row r="30" spans="1:8" ht="30" customHeight="1" x14ac:dyDescent="0.55000000000000004">
      <c r="A30" s="36"/>
      <c r="B30" s="10"/>
      <c r="C30" s="16"/>
      <c r="D30" s="37"/>
      <c r="E30" s="101"/>
      <c r="F30" s="13"/>
      <c r="G30" s="6"/>
      <c r="H30" s="34">
        <f>SUM(H12:H29)*1.1</f>
        <v>0</v>
      </c>
    </row>
    <row r="31" spans="1:8" ht="21" x14ac:dyDescent="0.25">
      <c r="A31" s="36"/>
      <c r="B31" s="10"/>
      <c r="C31" s="16"/>
      <c r="D31" s="55" t="s">
        <v>7</v>
      </c>
      <c r="E31" s="56"/>
      <c r="F31" s="4"/>
      <c r="G31" s="3"/>
      <c r="H31" s="38"/>
    </row>
    <row r="32" spans="1:8" ht="21" x14ac:dyDescent="0.25">
      <c r="A32" s="36"/>
      <c r="B32" s="10"/>
      <c r="C32" s="16"/>
      <c r="D32" s="57" t="s">
        <v>8</v>
      </c>
      <c r="E32" s="58"/>
      <c r="F32" s="23"/>
      <c r="G32" s="10"/>
      <c r="H32" s="39"/>
    </row>
    <row r="33" spans="1:8" ht="21" x14ac:dyDescent="0.25">
      <c r="A33" s="36"/>
      <c r="B33" s="10"/>
      <c r="C33" s="16"/>
      <c r="D33" s="57" t="s">
        <v>9</v>
      </c>
      <c r="E33" s="58"/>
      <c r="F33" s="24"/>
      <c r="G33" s="10"/>
      <c r="H33" s="39"/>
    </row>
    <row r="34" spans="1:8" ht="21" x14ac:dyDescent="0.25">
      <c r="A34" s="36"/>
      <c r="B34" s="10"/>
      <c r="C34" s="16"/>
      <c r="D34" s="57" t="s">
        <v>10</v>
      </c>
      <c r="E34" s="58"/>
      <c r="F34" s="24"/>
      <c r="G34" s="10"/>
      <c r="H34" s="39"/>
    </row>
    <row r="35" spans="1:8" ht="21" x14ac:dyDescent="0.25">
      <c r="A35" s="36"/>
      <c r="B35" s="10"/>
      <c r="C35" s="16"/>
      <c r="D35" s="57" t="s">
        <v>11</v>
      </c>
      <c r="E35" s="58"/>
      <c r="F35" s="24"/>
      <c r="G35" s="10"/>
      <c r="H35" s="39"/>
    </row>
    <row r="36" spans="1:8" ht="21" x14ac:dyDescent="0.25">
      <c r="A36" s="36"/>
      <c r="B36" s="10"/>
      <c r="C36" s="16"/>
      <c r="D36" s="82" t="s">
        <v>12</v>
      </c>
      <c r="E36" s="83"/>
      <c r="F36" s="24"/>
      <c r="G36" s="10"/>
      <c r="H36" s="39"/>
    </row>
    <row r="37" spans="1:8" ht="36.75" thickBot="1" x14ac:dyDescent="0.3">
      <c r="A37" s="40"/>
      <c r="B37" s="41"/>
      <c r="C37" s="42"/>
      <c r="D37" s="42"/>
      <c r="E37" s="102"/>
      <c r="F37" s="42"/>
      <c r="G37" s="42"/>
      <c r="H37" s="43"/>
    </row>
    <row r="38" spans="1:8" x14ac:dyDescent="0.55000000000000004">
      <c r="B38" s="10"/>
      <c r="C38" s="16"/>
    </row>
  </sheetData>
  <mergeCells count="24">
    <mergeCell ref="A1:B4"/>
    <mergeCell ref="C1:E1"/>
    <mergeCell ref="C2:E2"/>
    <mergeCell ref="C3:E3"/>
    <mergeCell ref="C4:E4"/>
    <mergeCell ref="D35:E35"/>
    <mergeCell ref="D36:E36"/>
    <mergeCell ref="H9:H10"/>
    <mergeCell ref="D33:E33"/>
    <mergeCell ref="D34:E34"/>
    <mergeCell ref="A11:E11"/>
    <mergeCell ref="G7:G8"/>
    <mergeCell ref="G9:G10"/>
    <mergeCell ref="D31:E31"/>
    <mergeCell ref="D32:E32"/>
    <mergeCell ref="A9:B10"/>
    <mergeCell ref="F9:F10"/>
    <mergeCell ref="D9:D10"/>
    <mergeCell ref="E9:E10"/>
    <mergeCell ref="D7:E8"/>
    <mergeCell ref="C9:C10"/>
    <mergeCell ref="A12:C12"/>
    <mergeCell ref="A5:B8"/>
    <mergeCell ref="C6:F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2" fitToHeight="2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PC</cp:lastModifiedBy>
  <cp:lastPrinted>2022-12-25T10:08:14Z</cp:lastPrinted>
  <dcterms:created xsi:type="dcterms:W3CDTF">2015-07-07T11:34:31Z</dcterms:created>
  <dcterms:modified xsi:type="dcterms:W3CDTF">2023-03-18T06:27:17Z</dcterms:modified>
</cp:coreProperties>
</file>