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L:\Orchids\Disa House\Spring 2025\"/>
    </mc:Choice>
  </mc:AlternateContent>
  <xr:revisionPtr revIDLastSave="0" documentId="13_ncr:1_{2237BE05-1573-4E06-A59D-430B9A184405}" xr6:coauthVersionLast="47" xr6:coauthVersionMax="47" xr10:uidLastSave="{00000000-0000-0000-0000-000000000000}"/>
  <bookViews>
    <workbookView xWindow="390" yWindow="330" windowWidth="22215" windowHeight="131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I21" i="1"/>
  <c r="I22" i="1"/>
  <c r="I23" i="1"/>
  <c r="I16" i="1" l="1"/>
  <c r="I13" i="1"/>
  <c r="I14" i="1"/>
  <c r="I15" i="1"/>
  <c r="I17" i="1"/>
  <c r="I18" i="1"/>
  <c r="I19" i="1"/>
  <c r="I20" i="1"/>
  <c r="I24" i="1"/>
  <c r="I12" i="1"/>
  <c r="I26" i="1" l="1"/>
</calcChain>
</file>

<file path=xl/sharedStrings.xml><?xml version="1.0" encoding="utf-8"?>
<sst xmlns="http://schemas.openxmlformats.org/spreadsheetml/2006/main" count="61" uniqueCount="51">
  <si>
    <t>Code</t>
  </si>
  <si>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</si>
  <si>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</si>
  <si>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</si>
  <si>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</si>
  <si>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</si>
  <si>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</si>
  <si>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</si>
  <si>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</si>
  <si>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</si>
  <si>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</si>
  <si>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</si>
  <si>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</si>
  <si>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</si>
  <si>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</si>
  <si>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>Total inc. GST: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</si>
  <si>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</si>
  <si>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</si>
  <si>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</si>
  <si>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</si>
  <si>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ABN: 94 651 095 473</t>
  </si>
  <si>
    <t>Available</t>
  </si>
  <si>
    <t># 2234</t>
  </si>
  <si>
    <t># 2236</t>
  </si>
  <si>
    <t xml:space="preserve"> # 2207</t>
  </si>
  <si>
    <t># 2210</t>
  </si>
  <si>
    <t># 2214</t>
  </si>
  <si>
    <t xml:space="preserve">Disa cardinalis </t>
  </si>
  <si>
    <t>Disa aurata</t>
  </si>
  <si>
    <t xml:space="preserve">Disa Kewensis ‘Oudepost’    </t>
  </si>
  <si>
    <t xml:space="preserve">Disa Red Velvet  (d. Estelle Yach sp x d. unitrikew pp)                                        </t>
  </si>
  <si>
    <t>Spring 2025</t>
  </si>
  <si>
    <t># 2205</t>
  </si>
  <si>
    <t># 2201</t>
  </si>
  <si>
    <t># 2223</t>
  </si>
  <si>
    <t># 2212</t>
  </si>
  <si>
    <t># 2245</t>
  </si>
  <si>
    <t># 2249</t>
  </si>
  <si>
    <t># 2254</t>
  </si>
  <si>
    <t xml:space="preserve">Disa Estimosa   (D. Estelle Yachs x Disa racemosaᵨᵨ )  </t>
  </si>
  <si>
    <t xml:space="preserve">Disa Wellmont Pride  (d. Kirstenbosch Prideᵨᵨ x d. Wellmont) </t>
  </si>
  <si>
    <t>Disa Helmut Meyer   Yellow</t>
  </si>
  <si>
    <t xml:space="preserve">Disa Wilferd Duckitt ‘Darling Red’    </t>
  </si>
  <si>
    <t>Disa uniflora Tbmtn selection no 2</t>
  </si>
  <si>
    <t>Eulophia speciosa*  5 plants per flask</t>
  </si>
  <si>
    <t>Disa Helmut Meyer  sibling cross of [(Dkt uniflora 1068 x 1059) x KB Pride PL01]</t>
  </si>
  <si>
    <t>Stenoglottis mcloughlanii</t>
  </si>
  <si>
    <t>Type</t>
  </si>
  <si>
    <t>Seedling</t>
  </si>
  <si>
    <t>Typical Disa House, South Africa flask - 10 Seedlings per flask</t>
  </si>
  <si>
    <t>Clone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</si>
</sst>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0"/>
      <color theme="2"/>
      <name val="Calibri"/>
      <family val="2"/>
      <scheme val="minor"/>
    </font>
    <font>
      <b/>
      <sz val="24"/>
      <name val="Arial"/>
      <family val="2"/>
    </font>
    <font>
      <b/>
      <sz val="36"/>
      <color theme="1"/>
      <name val="Forte"/>
      <family val="4"/>
    </font>
    <font>
      <b/>
      <i/>
      <sz val="2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0" fillId="2" borderId="3" xfId="0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164" fontId="5" fillId="8" borderId="15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7" borderId="15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left" vertical="center" wrapText="1"/>
    </xf>
    <xf numFmtId="0" fontId="0" fillId="0" borderId="16" xfId="0" applyBorder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/>
    <xf numFmtId="0" fontId="0" fillId="2" borderId="24" xfId="0" applyFill="1" applyBorder="1" applyAlignment="1">
      <alignment horizontal="center" vertical="center"/>
    </xf>
    <xf numFmtId="164" fontId="16" fillId="8" borderId="26" xfId="0" applyNumberFormat="1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0" fillId="0" borderId="20" xfId="0" applyBorder="1"/>
    <xf numFmtId="0" fontId="0" fillId="4" borderId="20" xfId="0" applyFill="1" applyBorder="1"/>
    <xf numFmtId="0" fontId="0" fillId="4" borderId="0" xfId="0" applyFill="1"/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27" xfId="0" applyFill="1" applyBorder="1"/>
    <xf numFmtId="0" fontId="0" fillId="4" borderId="22" xfId="0" applyFill="1" applyBorder="1"/>
    <xf numFmtId="0" fontId="0" fillId="4" borderId="21" xfId="0" applyFill="1" applyBorder="1"/>
    <xf numFmtId="0" fontId="0" fillId="4" borderId="28" xfId="0" applyFill="1" applyBorder="1"/>
    <xf numFmtId="0" fontId="0" fillId="4" borderId="29" xfId="0" applyFill="1" applyBorder="1"/>
    <xf numFmtId="0" fontId="4" fillId="4" borderId="29" xfId="0" applyFont="1" applyFill="1" applyBorder="1"/>
    <xf numFmtId="0" fontId="0" fillId="4" borderId="29" xfId="0" applyFill="1" applyBorder="1" applyAlignment="1">
      <alignment horizontal="center"/>
    </xf>
    <xf numFmtId="0" fontId="0" fillId="4" borderId="30" xfId="0" applyFill="1" applyBorder="1"/>
    <xf numFmtId="0" fontId="4" fillId="7" borderId="16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2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12" fillId="3" borderId="14" xfId="0" applyFont="1" applyFill="1" applyBorder="1" applyAlignment="1">
      <alignment vertical="center"/>
    </xf>
    <xf numFmtId="0" fontId="0" fillId="3" borderId="4" xfId="0" applyFill="1" applyBorder="1"/>
    <xf numFmtId="0" fontId="18" fillId="5" borderId="25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0" fontId="0" fillId="3" borderId="0" xfId="0" applyFill="1"/>
    <xf numFmtId="0" fontId="0" fillId="3" borderId="2" xfId="0" applyFill="1" applyBorder="1"/>
    <xf numFmtId="0" fontId="12" fillId="3" borderId="13" xfId="0" applyFont="1" applyFill="1" applyBorder="1" applyAlignment="1">
      <alignment horizontal="left" vertical="center"/>
    </xf>
    <xf numFmtId="0" fontId="0" fillId="3" borderId="3" xfId="0" applyFill="1" applyBorder="1"/>
    <xf numFmtId="0" fontId="0" fillId="3" borderId="6" xfId="0" applyFill="1" applyBorder="1"/>
    <xf numFmtId="0" fontId="18" fillId="5" borderId="26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right" vertical="center"/>
    </xf>
    <xf numFmtId="0" fontId="17" fillId="4" borderId="2" xfId="0" applyFont="1" applyFill="1" applyBorder="1" applyAlignment="1">
      <alignment horizontal="right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1345381</xdr:colOff>
      <xdr:row>0</xdr:row>
      <xdr:rowOff>0</xdr:rowOff>
    </xdr:from>
    <xdr:to>
      <xdr:col>1</xdr:col>
      <xdr:colOff>1248278</xdr:colOff>
      <xdr:row>5</xdr:row>
      <xdr:rowOff>226219</xdr:rowOff>
    </xdr:to>
    <xdr:pic>
      <xdr:nvPicPr>
        <xdr:cNvPr id="4" name="Picture 11" descr="unnamed(2).jpg">
          <a:extLst>
            <a:ext uri="{FF2B5EF4-FFF2-40B4-BE49-F238E27FC236}">
              <a16:creationId xmlns:a16="http://schemas.microsoft.com/office/drawing/2014/main" id="{68FAD386-7984-4080-8AC0-BAC483EE8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381" y="0"/>
          <a:ext cx="2355585" cy="1905000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11</xdr:row>
      <xdr:rowOff>47625</xdr:rowOff>
    </xdr:from>
    <xdr:to>
      <xdr:col>0</xdr:col>
      <xdr:colOff>1244800</xdr:colOff>
      <xdr:row>11</xdr:row>
      <xdr:rowOff>1847625</xdr:rowOff>
    </xdr:to>
    <xdr:pic>
      <xdr:nvPicPr>
        <xdr:cNvPr id="6" name="Picture 11" descr="cardinalis #2201.jpg">
          <a:extLst>
            <a:ext uri="{FF2B5EF4-FFF2-40B4-BE49-F238E27FC236}">
              <a16:creationId xmlns:a16="http://schemas.microsoft.com/office/drawing/2014/main" id="{FA169482-6C00-463F-A9D0-AB39F327F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607594"/>
          <a:ext cx="1054300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71437</xdr:colOff>
      <xdr:row>13</xdr:row>
      <xdr:rowOff>71437</xdr:rowOff>
    </xdr:from>
    <xdr:to>
      <xdr:col>0</xdr:col>
      <xdr:colOff>1748237</xdr:colOff>
      <xdr:row>13</xdr:row>
      <xdr:rowOff>1871437</xdr:rowOff>
    </xdr:to>
    <xdr:pic>
      <xdr:nvPicPr>
        <xdr:cNvPr id="10" name="Picture 13" descr="Red Velvet #2207.jpg">
          <a:extLst>
            <a:ext uri="{FF2B5EF4-FFF2-40B4-BE49-F238E27FC236}">
              <a16:creationId xmlns:a16="http://schemas.microsoft.com/office/drawing/2014/main" id="{C41BC702-1BB0-4035-A5BB-C80BB03F8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7441406"/>
          <a:ext cx="1676800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19</xdr:row>
      <xdr:rowOff>47625</xdr:rowOff>
    </xdr:from>
    <xdr:to>
      <xdr:col>0</xdr:col>
      <xdr:colOff>2334525</xdr:colOff>
      <xdr:row>19</xdr:row>
      <xdr:rowOff>1847625</xdr:rowOff>
    </xdr:to>
    <xdr:pic>
      <xdr:nvPicPr>
        <xdr:cNvPr id="25" name="Picture 24" descr="Close-up of Eulophia speciosa">
          <a:extLst>
            <a:ext uri="{FF2B5EF4-FFF2-40B4-BE49-F238E27FC236}">
              <a16:creationId xmlns:a16="http://schemas.microsoft.com/office/drawing/2014/main" id="{C9E6035B-4D2F-4274-B4AF-C40F4AB03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8847594"/>
          <a:ext cx="219165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142876</xdr:colOff>
      <xdr:row>18</xdr:row>
      <xdr:rowOff>59532</xdr:rowOff>
    </xdr:from>
    <xdr:to>
      <xdr:col>0</xdr:col>
      <xdr:colOff>1316476</xdr:colOff>
      <xdr:row>18</xdr:row>
      <xdr:rowOff>1859532</xdr:rowOff>
    </xdr:to>
    <xdr:pic>
      <xdr:nvPicPr>
        <xdr:cNvPr id="27" name="Picture 25" descr="#2234.jpg">
          <a:extLst>
            <a:ext uri="{FF2B5EF4-FFF2-40B4-BE49-F238E27FC236}">
              <a16:creationId xmlns:a16="http://schemas.microsoft.com/office/drawing/2014/main" id="{7F31AF36-7635-402D-BFD5-5B2818AAE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4574501"/>
          <a:ext cx="1173600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190499</xdr:colOff>
      <xdr:row>23</xdr:row>
      <xdr:rowOff>35718</xdr:rowOff>
    </xdr:from>
    <xdr:to>
      <xdr:col>0</xdr:col>
      <xdr:colOff>1940718</xdr:colOff>
      <xdr:row>23</xdr:row>
      <xdr:rowOff>3147218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D25E048-22B5-4EB5-940E-881BC3DB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39790687"/>
          <a:ext cx="1750219" cy="31115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12</xdr:row>
      <xdr:rowOff>35719</xdr:rowOff>
    </xdr:from>
    <xdr:to>
      <xdr:col>0</xdr:col>
      <xdr:colOff>1464469</xdr:colOff>
      <xdr:row>12</xdr:row>
      <xdr:rowOff>1863894</xdr:rowOff>
    </xdr:to>
    <xdr:pic>
      <xdr:nvPicPr>
        <xdr:cNvPr id="11" name="Picture 20" descr="Stenoglottis pic.jpg">
          <a:extLst>
            <a:ext uri="{FF2B5EF4-FFF2-40B4-BE49-F238E27FC236}">
              <a16:creationId xmlns:a16="http://schemas.microsoft.com/office/drawing/2014/main" id="{0D2F5A1C-C0E4-4E0C-AB63-6236CF27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500688"/>
          <a:ext cx="1369219" cy="182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178590</xdr:colOff>
      <xdr:row>14</xdr:row>
      <xdr:rowOff>47624</xdr:rowOff>
    </xdr:from>
    <xdr:to>
      <xdr:col>0</xdr:col>
      <xdr:colOff>1649927</xdr:colOff>
      <xdr:row>14</xdr:row>
      <xdr:rowOff>1869280</xdr:rowOff>
    </xdr:to>
    <xdr:pic>
      <xdr:nvPicPr>
        <xdr:cNvPr id="16" name="Picture 6" descr="#2210.jpg">
          <a:extLst>
            <a:ext uri="{FF2B5EF4-FFF2-40B4-BE49-F238E27FC236}">
              <a16:creationId xmlns:a16="http://schemas.microsoft.com/office/drawing/2014/main" id="{7EBAE542-BE55-4726-ADC2-6FB77919C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0" y="9322593"/>
          <a:ext cx="1471337" cy="1821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83344</xdr:colOff>
      <xdr:row>15</xdr:row>
      <xdr:rowOff>47625</xdr:rowOff>
    </xdr:from>
    <xdr:to>
      <xdr:col>1</xdr:col>
      <xdr:colOff>716953</xdr:colOff>
      <xdr:row>15</xdr:row>
      <xdr:rowOff>1845468</xdr:rowOff>
    </xdr:to>
    <xdr:pic>
      <xdr:nvPicPr>
        <xdr:cNvPr id="24" name="Picture 15" descr="Estimosa  #2212.jpg">
          <a:extLst>
            <a:ext uri="{FF2B5EF4-FFF2-40B4-BE49-F238E27FC236}">
              <a16:creationId xmlns:a16="http://schemas.microsoft.com/office/drawing/2014/main" id="{005B960E-1C2E-40FE-92D2-83DCDC4F0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4" y="11227594"/>
          <a:ext cx="3086297" cy="1797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1607348</xdr:colOff>
      <xdr:row>16</xdr:row>
      <xdr:rowOff>71438</xdr:rowOff>
    </xdr:from>
    <xdr:to>
      <xdr:col>1</xdr:col>
      <xdr:colOff>666860</xdr:colOff>
      <xdr:row>16</xdr:row>
      <xdr:rowOff>1871438</xdr:rowOff>
    </xdr:to>
    <xdr:pic>
      <xdr:nvPicPr>
        <xdr:cNvPr id="35" name="Picture 10" descr="d wellmont sib #2206.jpg">
          <a:extLst>
            <a:ext uri="{FF2B5EF4-FFF2-40B4-BE49-F238E27FC236}">
              <a16:creationId xmlns:a16="http://schemas.microsoft.com/office/drawing/2014/main" id="{774E0B75-46E5-43A2-8E85-3AF2DB247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348" y="15063788"/>
          <a:ext cx="1507437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119062</xdr:colOff>
      <xdr:row>16</xdr:row>
      <xdr:rowOff>47624</xdr:rowOff>
    </xdr:from>
    <xdr:to>
      <xdr:col>0</xdr:col>
      <xdr:colOff>1503662</xdr:colOff>
      <xdr:row>16</xdr:row>
      <xdr:rowOff>1847624</xdr:rowOff>
    </xdr:to>
    <xdr:pic>
      <xdr:nvPicPr>
        <xdr:cNvPr id="37" name="Picture 10" descr="KB Pride 2219.jpg">
          <a:extLst>
            <a:ext uri="{FF2B5EF4-FFF2-40B4-BE49-F238E27FC236}">
              <a16:creationId xmlns:a16="http://schemas.microsoft.com/office/drawing/2014/main" id="{07ACD0CB-4BC3-4E60-9776-C69349F05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5039974"/>
          <a:ext cx="1384600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321469</xdr:colOff>
      <xdr:row>20</xdr:row>
      <xdr:rowOff>47625</xdr:rowOff>
    </xdr:from>
    <xdr:to>
      <xdr:col>0</xdr:col>
      <xdr:colOff>1476375</xdr:colOff>
      <xdr:row>20</xdr:row>
      <xdr:rowOff>1864677</xdr:rowOff>
    </xdr:to>
    <xdr:pic>
      <xdr:nvPicPr>
        <xdr:cNvPr id="40" name="Picture 12" descr="#2245 .jpg">
          <a:extLst>
            <a:ext uri="{FF2B5EF4-FFF2-40B4-BE49-F238E27FC236}">
              <a16:creationId xmlns:a16="http://schemas.microsoft.com/office/drawing/2014/main" id="{28B87315-BBD8-4AFE-A7A9-7A6C37966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0752594"/>
          <a:ext cx="1154906" cy="1817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345281</xdr:colOff>
      <xdr:row>21</xdr:row>
      <xdr:rowOff>35719</xdr:rowOff>
    </xdr:from>
    <xdr:to>
      <xdr:col>0</xdr:col>
      <xdr:colOff>1442390</xdr:colOff>
      <xdr:row>21</xdr:row>
      <xdr:rowOff>1833562</xdr:rowOff>
    </xdr:to>
    <xdr:pic>
      <xdr:nvPicPr>
        <xdr:cNvPr id="41" name="Picture 16" descr="#2249.jpg">
          <a:extLst>
            <a:ext uri="{FF2B5EF4-FFF2-40B4-BE49-F238E27FC236}">
              <a16:creationId xmlns:a16="http://schemas.microsoft.com/office/drawing/2014/main" id="{76FA85F3-BD11-4035-ACF3-3AB2FB395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22645688"/>
          <a:ext cx="1097109" cy="1797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297656</xdr:colOff>
      <xdr:row>22</xdr:row>
      <xdr:rowOff>59531</xdr:rowOff>
    </xdr:from>
    <xdr:to>
      <xdr:col>0</xdr:col>
      <xdr:colOff>1500187</xdr:colOff>
      <xdr:row>22</xdr:row>
      <xdr:rowOff>1859498</xdr:rowOff>
    </xdr:to>
    <xdr:pic>
      <xdr:nvPicPr>
        <xdr:cNvPr id="42" name="Picture 14" descr="D uniflora sel 2 pic.jpg">
          <a:extLst>
            <a:ext uri="{FF2B5EF4-FFF2-40B4-BE49-F238E27FC236}">
              <a16:creationId xmlns:a16="http://schemas.microsoft.com/office/drawing/2014/main" id="{38350E3E-10A9-4DDE-94C4-A87C94515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24574500"/>
          <a:ext cx="1202531" cy="179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topLeftCell="A19" zoomScale="80" zoomScaleNormal="80" workbookViewId="0">
      <selection activeCell="G21" sqref="G21"/>
    </sheetView>
  </sheetViews>
  <sheetFormatPr defaultRowHeight="18.75" x14ac:dyDescent="0.3"/>
  <cols>
    <col min="1" max="1" width="36.7109375" customWidth="1"/>
    <col min="2" max="2" width="38.7109375" customWidth="1"/>
    <col min="3" max="3" width="17.140625" customWidth="1"/>
    <col min="4" max="4" width="66.42578125" style="1" customWidth="1"/>
    <col min="5" max="5" width="14.140625" style="20" customWidth="1"/>
    <col min="6" max="6" width="12.140625" style="20" customWidth="1"/>
    <col min="7" max="7" width="13.140625" bestFit="1" customWidth="1"/>
    <col min="8" max="8" width="11.140625" customWidth="1"/>
    <col min="9" max="9" width="13.7109375" customWidth="1"/>
  </cols>
  <sheetData>
    <row r="1" spans="1:9" ht="35.1" customHeight="1" thickTop="1" x14ac:dyDescent="0.25">
      <c r="A1" s="24"/>
      <c r="B1" s="25"/>
      <c r="C1" s="83" t="s">
        <v>3</v>
      </c>
      <c r="D1" s="83"/>
      <c r="E1" s="83"/>
      <c r="F1" s="83"/>
      <c r="G1" s="26"/>
      <c r="H1" s="26"/>
      <c r="I1" s="27"/>
    </row>
    <row r="2" spans="1:9" ht="24.95" customHeight="1" x14ac:dyDescent="0.25">
      <c r="A2" s="28"/>
      <c r="B2" s="29"/>
      <c r="C2" s="84" t="s">
        <v>17</v>
      </c>
      <c r="D2" s="84"/>
      <c r="E2" s="84"/>
      <c r="F2" s="84"/>
      <c r="G2" s="30"/>
      <c r="H2" s="30"/>
      <c r="I2" s="31"/>
    </row>
    <row r="3" spans="1:9" ht="24.95" customHeight="1" x14ac:dyDescent="0.25">
      <c r="A3" s="28"/>
      <c r="B3" s="29"/>
      <c r="C3" s="84" t="s">
        <v>18</v>
      </c>
      <c r="D3" s="84"/>
      <c r="E3" s="84"/>
      <c r="F3" s="84"/>
      <c r="G3" s="30"/>
      <c r="H3" s="30"/>
      <c r="I3" s="31"/>
    </row>
    <row r="4" spans="1:9" ht="24.95" customHeight="1" x14ac:dyDescent="0.25">
      <c r="A4" s="28"/>
      <c r="B4" s="29"/>
      <c r="C4" s="84" t="s">
        <v>4</v>
      </c>
      <c r="D4" s="84"/>
      <c r="E4" s="84"/>
      <c r="F4" s="84"/>
      <c r="G4" s="30"/>
      <c r="H4" s="30"/>
      <c r="I4" s="31"/>
    </row>
    <row r="5" spans="1:9" ht="24.95" customHeight="1" x14ac:dyDescent="0.25">
      <c r="A5" s="28"/>
      <c r="B5" s="29"/>
      <c r="C5" s="16"/>
      <c r="D5" s="17" t="s">
        <v>20</v>
      </c>
      <c r="E5" s="16"/>
      <c r="F5" s="16"/>
      <c r="G5" s="2"/>
      <c r="H5" s="2"/>
      <c r="I5" s="31"/>
    </row>
    <row r="6" spans="1:9" ht="20.100000000000001" customHeight="1" x14ac:dyDescent="0.25">
      <c r="A6" s="53" t="s">
        <v>31</v>
      </c>
      <c r="B6" s="54"/>
      <c r="C6" s="85" t="s">
        <v>5</v>
      </c>
      <c r="D6" s="86"/>
      <c r="E6" s="86"/>
      <c r="F6" s="86"/>
      <c r="G6" s="87"/>
      <c r="H6" s="6"/>
      <c r="I6" s="32"/>
    </row>
    <row r="7" spans="1:9" ht="20.100000000000001" customHeight="1" x14ac:dyDescent="0.25">
      <c r="A7" s="53"/>
      <c r="B7" s="54"/>
      <c r="C7" s="33"/>
      <c r="D7" s="88" t="s">
        <v>19</v>
      </c>
      <c r="E7" s="89"/>
      <c r="F7" s="89"/>
      <c r="G7" s="33"/>
      <c r="H7" s="79" t="s">
        <v>6</v>
      </c>
      <c r="I7" s="32"/>
    </row>
    <row r="8" spans="1:9" ht="20.100000000000001" customHeight="1" x14ac:dyDescent="0.25">
      <c r="A8" s="55"/>
      <c r="B8" s="56"/>
      <c r="C8" s="33"/>
      <c r="D8" s="90"/>
      <c r="E8" s="90"/>
      <c r="F8" s="90"/>
      <c r="G8" s="33"/>
      <c r="H8" s="80"/>
      <c r="I8" s="34"/>
    </row>
    <row r="9" spans="1:9" ht="20.100000000000001" customHeight="1" x14ac:dyDescent="0.25">
      <c r="A9" s="59" t="s">
        <v>1</v>
      </c>
      <c r="B9" s="60"/>
      <c r="C9" s="64" t="s">
        <v>0</v>
      </c>
      <c r="D9" s="64" t="s">
        <v>16</v>
      </c>
      <c r="E9" s="66" t="s">
        <v>21</v>
      </c>
      <c r="F9" s="66" t="s">
        <v>47</v>
      </c>
      <c r="G9" s="63" t="s">
        <v>2</v>
      </c>
      <c r="H9" s="81" t="s">
        <v>7</v>
      </c>
      <c r="I9" s="74" t="s">
        <v>14</v>
      </c>
    </row>
    <row r="10" spans="1:9" ht="20.100000000000001" customHeight="1" x14ac:dyDescent="0.25">
      <c r="A10" s="61"/>
      <c r="B10" s="62"/>
      <c r="C10" s="65"/>
      <c r="D10" s="65"/>
      <c r="E10" s="67"/>
      <c r="F10" s="67"/>
      <c r="G10" s="63"/>
      <c r="H10" s="82"/>
      <c r="I10" s="74"/>
    </row>
    <row r="11" spans="1:9" ht="50.1" customHeight="1" x14ac:dyDescent="0.25">
      <c r="A11" s="77"/>
      <c r="B11" s="78"/>
      <c r="C11" s="78"/>
      <c r="D11" s="78"/>
      <c r="E11" s="18"/>
      <c r="F11" s="18"/>
      <c r="G11" s="15"/>
      <c r="H11" s="8"/>
      <c r="I11" s="35"/>
    </row>
    <row r="12" spans="1:9" ht="150" customHeight="1" x14ac:dyDescent="0.25">
      <c r="A12" s="36"/>
      <c r="B12" s="13"/>
      <c r="C12" s="12" t="s">
        <v>33</v>
      </c>
      <c r="D12" s="10" t="s">
        <v>27</v>
      </c>
      <c r="E12" s="19">
        <v>5</v>
      </c>
      <c r="F12" s="19" t="s">
        <v>48</v>
      </c>
      <c r="G12" s="3">
        <v>175</v>
      </c>
      <c r="H12" s="8"/>
      <c r="I12" s="37">
        <f t="shared" ref="I12:I24" si="0">SUM(G12)*(H12)</f>
        <v>0</v>
      </c>
    </row>
    <row r="13" spans="1:9" ht="150" customHeight="1" x14ac:dyDescent="0.25">
      <c r="A13" s="36"/>
      <c r="B13" s="13"/>
      <c r="C13" s="12" t="s">
        <v>32</v>
      </c>
      <c r="D13" s="11" t="s">
        <v>46</v>
      </c>
      <c r="E13" s="19">
        <v>5</v>
      </c>
      <c r="F13" s="19" t="s">
        <v>48</v>
      </c>
      <c r="G13" s="3">
        <v>175</v>
      </c>
      <c r="H13" s="8"/>
      <c r="I13" s="37">
        <f t="shared" si="0"/>
        <v>0</v>
      </c>
    </row>
    <row r="14" spans="1:9" ht="150" customHeight="1" x14ac:dyDescent="0.25">
      <c r="A14" s="36"/>
      <c r="B14" s="13"/>
      <c r="C14" s="12" t="s">
        <v>24</v>
      </c>
      <c r="D14" s="11" t="s">
        <v>30</v>
      </c>
      <c r="E14" s="19">
        <v>5</v>
      </c>
      <c r="F14" s="19" t="s">
        <v>48</v>
      </c>
      <c r="G14" s="3">
        <v>175</v>
      </c>
      <c r="H14" s="8"/>
      <c r="I14" s="37">
        <f t="shared" si="0"/>
        <v>0</v>
      </c>
    </row>
    <row r="15" spans="1:9" ht="150" customHeight="1" x14ac:dyDescent="0.25">
      <c r="A15" s="36"/>
      <c r="B15" s="13"/>
      <c r="C15" s="12" t="s">
        <v>25</v>
      </c>
      <c r="D15" s="10" t="s">
        <v>29</v>
      </c>
      <c r="E15" s="19">
        <v>5</v>
      </c>
      <c r="F15" s="19" t="s">
        <v>50</v>
      </c>
      <c r="G15" s="3">
        <v>175</v>
      </c>
      <c r="H15" s="8"/>
      <c r="I15" s="37">
        <f t="shared" si="0"/>
        <v>0</v>
      </c>
    </row>
    <row r="16" spans="1:9" ht="150" customHeight="1" x14ac:dyDescent="0.25">
      <c r="A16" s="36"/>
      <c r="B16" s="13"/>
      <c r="C16" s="12" t="s">
        <v>35</v>
      </c>
      <c r="D16" s="11" t="s">
        <v>39</v>
      </c>
      <c r="E16" s="19">
        <v>5</v>
      </c>
      <c r="F16" s="19" t="s">
        <v>48</v>
      </c>
      <c r="G16" s="3">
        <v>175</v>
      </c>
      <c r="H16" s="8"/>
      <c r="I16" s="37">
        <f t="shared" si="0"/>
        <v>0</v>
      </c>
    </row>
    <row r="17" spans="1:9" ht="150" customHeight="1" x14ac:dyDescent="0.25">
      <c r="A17" s="52"/>
      <c r="B17" s="21"/>
      <c r="C17" s="12" t="s">
        <v>26</v>
      </c>
      <c r="D17" s="11" t="s">
        <v>40</v>
      </c>
      <c r="E17" s="19">
        <v>5</v>
      </c>
      <c r="F17" s="19" t="s">
        <v>48</v>
      </c>
      <c r="G17" s="3">
        <v>175</v>
      </c>
      <c r="H17" s="8"/>
      <c r="I17" s="37">
        <f t="shared" si="0"/>
        <v>0</v>
      </c>
    </row>
    <row r="18" spans="1:9" ht="150" customHeight="1" x14ac:dyDescent="0.25">
      <c r="A18" s="36"/>
      <c r="B18" s="13"/>
      <c r="C18" s="12" t="s">
        <v>34</v>
      </c>
      <c r="D18" s="10" t="s">
        <v>41</v>
      </c>
      <c r="E18" s="19">
        <v>5</v>
      </c>
      <c r="F18" s="19" t="s">
        <v>50</v>
      </c>
      <c r="G18" s="3">
        <v>175</v>
      </c>
      <c r="H18" s="8"/>
      <c r="I18" s="37">
        <f t="shared" si="0"/>
        <v>0</v>
      </c>
    </row>
    <row r="19" spans="1:9" ht="150" customHeight="1" x14ac:dyDescent="0.25">
      <c r="A19" s="36"/>
      <c r="B19" s="13"/>
      <c r="C19" s="12" t="s">
        <v>22</v>
      </c>
      <c r="D19" s="10" t="s">
        <v>28</v>
      </c>
      <c r="E19" s="19">
        <v>5</v>
      </c>
      <c r="F19" s="19" t="s">
        <v>48</v>
      </c>
      <c r="G19" s="3">
        <v>175</v>
      </c>
      <c r="H19" s="8"/>
      <c r="I19" s="37">
        <f t="shared" si="0"/>
        <v>0</v>
      </c>
    </row>
    <row r="20" spans="1:9" ht="150" customHeight="1" x14ac:dyDescent="0.25">
      <c r="A20" s="36"/>
      <c r="B20" s="13"/>
      <c r="C20" s="12" t="s">
        <v>23</v>
      </c>
      <c r="D20" s="11" t="s">
        <v>44</v>
      </c>
      <c r="E20" s="19">
        <v>5</v>
      </c>
      <c r="F20" s="19" t="s">
        <v>48</v>
      </c>
      <c r="G20" s="3">
        <v>115</v>
      </c>
      <c r="H20" s="8"/>
      <c r="I20" s="37">
        <f t="shared" si="0"/>
        <v>0</v>
      </c>
    </row>
    <row r="21" spans="1:9" ht="150" customHeight="1" x14ac:dyDescent="0.25">
      <c r="A21" s="38"/>
      <c r="B21" s="13"/>
      <c r="C21" s="12" t="s">
        <v>36</v>
      </c>
      <c r="D21" s="11" t="s">
        <v>42</v>
      </c>
      <c r="E21" s="19">
        <v>5</v>
      </c>
      <c r="F21" s="19" t="s">
        <v>50</v>
      </c>
      <c r="G21" s="3">
        <v>175</v>
      </c>
      <c r="H21" s="8"/>
      <c r="I21" s="37">
        <f t="shared" si="0"/>
        <v>0</v>
      </c>
    </row>
    <row r="22" spans="1:9" ht="150" customHeight="1" x14ac:dyDescent="0.25">
      <c r="A22" s="39"/>
      <c r="B22" s="13"/>
      <c r="C22" s="12" t="s">
        <v>37</v>
      </c>
      <c r="D22" s="11" t="s">
        <v>45</v>
      </c>
      <c r="E22" s="19">
        <v>5</v>
      </c>
      <c r="F22" s="19" t="s">
        <v>48</v>
      </c>
      <c r="G22" s="3">
        <v>175</v>
      </c>
      <c r="H22" s="8"/>
      <c r="I22" s="37">
        <f t="shared" si="0"/>
        <v>0</v>
      </c>
    </row>
    <row r="23" spans="1:9" ht="150" customHeight="1" x14ac:dyDescent="0.25">
      <c r="A23" s="23"/>
      <c r="B23" s="14"/>
      <c r="C23" s="12" t="s">
        <v>38</v>
      </c>
      <c r="D23" s="11" t="s">
        <v>43</v>
      </c>
      <c r="E23" s="19">
        <v>3</v>
      </c>
      <c r="F23" s="19" t="s">
        <v>48</v>
      </c>
      <c r="G23" s="3">
        <v>175</v>
      </c>
      <c r="H23" s="8"/>
      <c r="I23" s="37">
        <f t="shared" si="0"/>
        <v>0</v>
      </c>
    </row>
    <row r="24" spans="1:9" ht="249.95" customHeight="1" x14ac:dyDescent="0.25">
      <c r="A24" s="38"/>
      <c r="B24" s="14"/>
      <c r="C24" s="12"/>
      <c r="D24" s="22" t="s">
        <v>49</v>
      </c>
      <c r="E24" s="19">
        <f>SUM(E12:E23)</f>
        <v>58</v>
      </c>
      <c r="F24" s="19"/>
      <c r="G24" s="3"/>
      <c r="H24" s="8"/>
      <c r="I24" s="37">
        <f t="shared" si="0"/>
        <v>0</v>
      </c>
    </row>
    <row r="25" spans="1:9" ht="23.25" x14ac:dyDescent="0.3">
      <c r="A25" s="40"/>
      <c r="B25" s="41"/>
      <c r="C25" s="41"/>
      <c r="D25" s="42"/>
      <c r="E25" s="43"/>
      <c r="F25" s="43"/>
      <c r="G25" s="41"/>
      <c r="H25" s="9"/>
      <c r="I25" s="37"/>
    </row>
    <row r="26" spans="1:9" ht="30" customHeight="1" x14ac:dyDescent="0.3">
      <c r="A26" s="40"/>
      <c r="B26" s="41"/>
      <c r="C26" s="41"/>
      <c r="D26" s="42"/>
      <c r="E26" s="43"/>
      <c r="F26" s="75" t="s">
        <v>15</v>
      </c>
      <c r="G26" s="76"/>
      <c r="H26" s="7"/>
      <c r="I26" s="37">
        <f>SUM(I11:I24)*1.1</f>
        <v>0</v>
      </c>
    </row>
    <row r="27" spans="1:9" x14ac:dyDescent="0.3">
      <c r="A27" s="40"/>
      <c r="B27" s="41"/>
      <c r="C27" s="41"/>
      <c r="D27" s="42"/>
      <c r="E27" s="43"/>
      <c r="F27" s="43"/>
      <c r="G27" s="41"/>
      <c r="H27" s="7"/>
      <c r="I27" s="44"/>
    </row>
    <row r="28" spans="1:9" ht="18" x14ac:dyDescent="0.25">
      <c r="A28" s="40"/>
      <c r="B28" s="41"/>
      <c r="C28" s="41"/>
      <c r="D28" s="57" t="s">
        <v>8</v>
      </c>
      <c r="E28" s="58"/>
      <c r="F28" s="58"/>
      <c r="G28" s="5"/>
      <c r="H28" s="4"/>
      <c r="I28" s="45"/>
    </row>
    <row r="29" spans="1:9" ht="18" x14ac:dyDescent="0.25">
      <c r="A29" s="40"/>
      <c r="B29" s="41"/>
      <c r="C29" s="41"/>
      <c r="D29" s="68" t="s">
        <v>9</v>
      </c>
      <c r="E29" s="69"/>
      <c r="F29" s="70"/>
      <c r="G29" s="41"/>
      <c r="H29" s="41"/>
      <c r="I29" s="46"/>
    </row>
    <row r="30" spans="1:9" ht="18" x14ac:dyDescent="0.25">
      <c r="A30" s="40"/>
      <c r="B30" s="41"/>
      <c r="C30" s="41"/>
      <c r="D30" s="68" t="s">
        <v>10</v>
      </c>
      <c r="E30" s="69"/>
      <c r="F30" s="70"/>
      <c r="G30" s="41"/>
      <c r="H30" s="41"/>
      <c r="I30" s="46"/>
    </row>
    <row r="31" spans="1:9" ht="18" x14ac:dyDescent="0.25">
      <c r="A31" s="40"/>
      <c r="B31" s="41"/>
      <c r="C31" s="41"/>
      <c r="D31" s="68" t="s">
        <v>11</v>
      </c>
      <c r="E31" s="69"/>
      <c r="F31" s="70"/>
      <c r="G31" s="41"/>
      <c r="H31" s="41"/>
      <c r="I31" s="46"/>
    </row>
    <row r="32" spans="1:9" ht="18" x14ac:dyDescent="0.25">
      <c r="A32" s="40"/>
      <c r="B32" s="41"/>
      <c r="C32" s="41"/>
      <c r="D32" s="68" t="s">
        <v>12</v>
      </c>
      <c r="E32" s="69"/>
      <c r="F32" s="70"/>
      <c r="G32" s="41"/>
      <c r="H32" s="41"/>
      <c r="I32" s="46"/>
    </row>
    <row r="33" spans="1:9" ht="18" x14ac:dyDescent="0.25">
      <c r="A33" s="40"/>
      <c r="B33" s="41"/>
      <c r="C33" s="41"/>
      <c r="D33" s="71" t="s">
        <v>13</v>
      </c>
      <c r="E33" s="72"/>
      <c r="F33" s="73"/>
      <c r="G33" s="41"/>
      <c r="H33" s="41"/>
      <c r="I33" s="46"/>
    </row>
    <row r="34" spans="1:9" ht="19.5" thickBot="1" x14ac:dyDescent="0.35">
      <c r="A34" s="47"/>
      <c r="B34" s="48"/>
      <c r="C34" s="48"/>
      <c r="D34" s="49"/>
      <c r="E34" s="50"/>
      <c r="F34" s="50"/>
      <c r="G34" s="48"/>
      <c r="H34" s="48"/>
      <c r="I34" s="51"/>
    </row>
    <row r="35" spans="1:9" ht="19.5" thickTop="1" x14ac:dyDescent="0.3"/>
  </sheetData>
  <sortState xmlns:xlrd2="http://schemas.microsoft.com/office/spreadsheetml/2017/richdata2" ref="A14:G14">
    <sortCondition ref="C14"/>
  </sortState>
  <mergeCells count="24">
    <mergeCell ref="H7:H8"/>
    <mergeCell ref="H9:H10"/>
    <mergeCell ref="C9:C10"/>
    <mergeCell ref="C1:F1"/>
    <mergeCell ref="C2:F2"/>
    <mergeCell ref="C3:F3"/>
    <mergeCell ref="C4:F4"/>
    <mergeCell ref="C6:G6"/>
    <mergeCell ref="D7:F8"/>
    <mergeCell ref="D32:F32"/>
    <mergeCell ref="D33:F33"/>
    <mergeCell ref="I9:I10"/>
    <mergeCell ref="F26:G26"/>
    <mergeCell ref="D30:F30"/>
    <mergeCell ref="D31:F31"/>
    <mergeCell ref="D29:F29"/>
    <mergeCell ref="A11:D11"/>
    <mergeCell ref="A6:B8"/>
    <mergeCell ref="D28:F28"/>
    <mergeCell ref="A9:B10"/>
    <mergeCell ref="G9:G10"/>
    <mergeCell ref="D9:D10"/>
    <mergeCell ref="F9:F10"/>
    <mergeCell ref="E9:E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9" fitToHeight="2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Keva Lloyd</cp:lastModifiedBy>
  <cp:lastPrinted>2025-08-14T00:46:18Z</cp:lastPrinted>
  <dcterms:created xsi:type="dcterms:W3CDTF">2015-07-07T11:34:31Z</dcterms:created>
  <dcterms:modified xsi:type="dcterms:W3CDTF">2025-08-15T22:20:16Z</dcterms:modified>
</cp:coreProperties>
</file>