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I:\Orchids\Disa House\Spring 2022\"/>
    </mc:Choice>
  </mc:AlternateContent>
  <xr:revisionPtr revIDLastSave="0" documentId="13_ncr:1_{8A42CED7-8FC5-45D7-A436-8C27BD608488}" xr6:coauthVersionLast="47" xr6:coauthVersionMax="47" xr10:uidLastSave="{00000000-0000-0000-0000-000000000000}"/>
  <bookViews>
    <workbookView xWindow="390" yWindow="390" windowWidth="23280" windowHeight="130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33" i="1"/>
  <c r="I28" i="1"/>
  <c r="I26" i="1"/>
  <c r="I21" i="1"/>
  <c r="I31" i="1" l="1"/>
  <c r="I32" i="1"/>
  <c r="I16" i="1" l="1"/>
  <c r="I17" i="1"/>
  <c r="I18" i="1"/>
  <c r="I20" i="1"/>
  <c r="I22" i="1"/>
  <c r="I23" i="1"/>
  <c r="I24" i="1"/>
  <c r="I25" i="1"/>
  <c r="I27" i="1"/>
  <c r="I29" i="1"/>
  <c r="I30" i="1"/>
  <c r="I35" i="1" l="1"/>
</calcChain>
</file>

<file path=xl/sharedStrings.xml><?xml version="1.0" encoding="utf-8"?>
<sst xmlns="http://schemas.openxmlformats.org/spreadsheetml/2006/main" count="85" uniqueCount="68">
  <si>
    <t>Code</t>
  </si>
  <si>
    <t>Photos</t>
  </si>
  <si>
    <t>Price $AU</t>
  </si>
  <si>
    <t>Mallee Phallies Orchid Importers</t>
  </si>
  <si>
    <t xml:space="preserve"> Enter the desired Quantity of Plants in the Column "Q". The "Total" column will update automatically. </t>
  </si>
  <si>
    <t>↓</t>
  </si>
  <si>
    <t>My Order</t>
  </si>
  <si>
    <t xml:space="preserve">Quantity Discounts:    1-5 flasks NETT, </t>
  </si>
  <si>
    <t xml:space="preserve">                                                 6-10 flasks less 2.5%, </t>
  </si>
  <si>
    <t xml:space="preserve">                                                11-20 less 5%, </t>
  </si>
  <si>
    <t xml:space="preserve">                                                21-30 less 10%, </t>
  </si>
  <si>
    <t xml:space="preserve">                                                31-40 less 15%, </t>
  </si>
  <si>
    <t xml:space="preserve">                                                over 40 less 20%</t>
  </si>
  <si>
    <t>Cost excl. GST</t>
  </si>
  <si>
    <t>Total inc. GST:</t>
  </si>
  <si>
    <t xml:space="preserve">Name </t>
  </si>
  <si>
    <t>Keva &amp; Lesley Lloyd, 13 Glenwill Drive, Epsom, Vic. 3551</t>
  </si>
  <si>
    <t>TEL: (03) 5448 3839 MOB: 0418 579998</t>
  </si>
  <si>
    <t>NB. This order form is for your benefit only - Code, Name &amp; Quantity by return email is all that is needed to place an order.</t>
  </si>
  <si>
    <t>Typical Disa House, South Africa flask - 10 seedlings per flask</t>
  </si>
  <si>
    <t>Type</t>
  </si>
  <si>
    <t>Available</t>
  </si>
  <si>
    <t>E-mail: malleephallies@kevalloyd.com.au</t>
  </si>
  <si>
    <t>Spring 2022</t>
  </si>
  <si>
    <t>ABN: 95 651 095 473</t>
  </si>
  <si>
    <t xml:space="preserve">  # 2201</t>
  </si>
  <si>
    <t xml:space="preserve">Disa cardinalis                                      </t>
  </si>
  <si>
    <t>seedling</t>
  </si>
  <si>
    <t xml:space="preserve">  # 2202</t>
  </si>
  <si>
    <t xml:space="preserve">Disa uniflora Worcester  (pink form)   </t>
  </si>
  <si>
    <t xml:space="preserve">  # 2203</t>
  </si>
  <si>
    <t>Disa racemosa Tradouws Pass</t>
  </si>
  <si>
    <t xml:space="preserve">  # 2207</t>
  </si>
  <si>
    <t xml:space="preserve">Disa Red Velvet   (Disa unitrikew pp x Disa uniflora Estelle Yach sp)                           </t>
  </si>
  <si>
    <t xml:space="preserve">  # 2209</t>
  </si>
  <si>
    <t xml:space="preserve"> seedling</t>
  </si>
  <si>
    <t># 2211</t>
  </si>
  <si>
    <t xml:space="preserve">Disa Helmut Meyer     </t>
  </si>
  <si>
    <t xml:space="preserve"> # 2212</t>
  </si>
  <si>
    <t xml:space="preserve">Disa Estimosa   (Disa Estelle Yach sp x Disa racemosa pp)  </t>
  </si>
  <si>
    <t xml:space="preserve"> # 2213</t>
  </si>
  <si>
    <t>Disa MontMeyer    (Disa  Helmut Meyer FH x Disa Wellmont)</t>
  </si>
  <si>
    <t xml:space="preserve"> # 2215</t>
  </si>
  <si>
    <t>Disa Dinalis     (Disa Diores ‘Sylvia’ sp x Disa cardinalis pp)</t>
  </si>
  <si>
    <t># 2217</t>
  </si>
  <si>
    <t>Disa Diores 'Sylvia'   (selfing)</t>
  </si>
  <si>
    <t># 2218</t>
  </si>
  <si>
    <t>Disa SidMar’s Hope    [selected clone - (Disa Angelica sp x Disa cardinalis pp)]</t>
  </si>
  <si>
    <t>selected clone</t>
  </si>
  <si>
    <t># 2219</t>
  </si>
  <si>
    <t># 2220</t>
  </si>
  <si>
    <t>Disa uniflora      (16-09  Disa uni Echo Valley sp x Disa uni Worcester pp)</t>
  </si>
  <si>
    <t>Disa Kirstenbosch Pride   [selfing of (Disa uniflora Cedarberg sp x Disa cardinalis)]</t>
  </si>
  <si>
    <t>similar to.</t>
  </si>
  <si>
    <t xml:space="preserve">           similar to.</t>
  </si>
  <si>
    <t xml:space="preserve">  # 2208</t>
  </si>
  <si>
    <t>Disa Cape Flame ( Disa Helmut Meyer pink sp x Disa Estelle Yach pp)</t>
  </si>
  <si>
    <t>Disa Trimosa   (Disa Unitrikew sp x Disa racemosa pp)</t>
  </si>
  <si>
    <t xml:space="preserve"> # 2214</t>
  </si>
  <si>
    <t>Disa Wellmont Pride  (Disa Kirstenbosch Pride pp x Disa Wellmont sp)</t>
  </si>
  <si>
    <t xml:space="preserve"> # 2216</t>
  </si>
  <si>
    <t>Disa Kewensis 'La Mont'  (Disa uniflora Worcester Pink pp x Disa tripetaloides sp)</t>
  </si>
  <si>
    <t># 2222</t>
  </si>
  <si>
    <t>Disa tripetaloides</t>
  </si>
  <si>
    <t>Updated 27/07/2022</t>
  </si>
  <si>
    <t xml:space="preserve">  # 2205</t>
  </si>
  <si>
    <t>Stenoglottis mcloughlanii</t>
  </si>
  <si>
    <t>Sold out!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</si>
</sst>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sz val="9"/>
      <name val="新細明體"/>
      <family val="1"/>
      <charset val="136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8"/>
      <color indexed="8"/>
      <name val="Cambria"/>
      <family val="1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9"/>
      <name val="Cambria"/>
      <family val="1"/>
    </font>
    <font>
      <sz val="11"/>
      <color indexed="8"/>
      <name val="Arial"/>
      <family val="2"/>
    </font>
    <font>
      <b/>
      <sz val="18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9"/>
      <name val="Calibri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28"/>
      <color theme="1"/>
      <name val="Forte"/>
      <family val="4"/>
    </font>
    <font>
      <b/>
      <i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24"/>
      <color indexed="8"/>
      <name val="Calibri"/>
      <family val="2"/>
    </font>
    <font>
      <b/>
      <sz val="20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name val="Arial"/>
      <family val="2"/>
    </font>
    <font>
      <sz val="24"/>
      <color theme="1"/>
      <name val="Arial"/>
      <family val="2"/>
    </font>
    <font>
      <b/>
      <i/>
      <sz val="3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0" xfId="0" applyFont="1"/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64" fontId="5" fillId="8" borderId="15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9" fillId="3" borderId="10" xfId="0" applyNumberFormat="1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0" xfId="0" applyFill="1" applyBorder="1"/>
    <xf numFmtId="0" fontId="0" fillId="4" borderId="0" xfId="0" applyFill="1" applyBorder="1"/>
    <xf numFmtId="0" fontId="4" fillId="4" borderId="0" xfId="0" applyFont="1" applyFill="1" applyBorder="1"/>
    <xf numFmtId="0" fontId="0" fillId="4" borderId="0" xfId="0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17" fillId="7" borderId="15" xfId="0" applyFont="1" applyFill="1" applyBorder="1" applyAlignment="1">
      <alignment vertical="center"/>
    </xf>
    <xf numFmtId="1" fontId="9" fillId="3" borderId="1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0" fillId="3" borderId="0" xfId="0" applyFill="1" applyBorder="1" applyAlignment="1"/>
    <xf numFmtId="0" fontId="0" fillId="3" borderId="2" xfId="0" applyFill="1" applyBorder="1" applyAlignment="1"/>
    <xf numFmtId="0" fontId="12" fillId="3" borderId="13" xfId="0" applyFont="1" applyFill="1" applyBorder="1" applyAlignment="1">
      <alignment horizontal="left" vertical="center"/>
    </xf>
    <xf numFmtId="0" fontId="0" fillId="3" borderId="3" xfId="0" applyFill="1" applyBorder="1" applyAlignment="1"/>
    <xf numFmtId="0" fontId="0" fillId="3" borderId="6" xfId="0" applyFill="1" applyBorder="1" applyAlignment="1"/>
    <xf numFmtId="0" fontId="15" fillId="4" borderId="0" xfId="0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vertical="center"/>
    </xf>
    <xf numFmtId="0" fontId="0" fillId="3" borderId="4" xfId="0" applyFill="1" applyBorder="1" applyAlignment="1"/>
    <xf numFmtId="0" fontId="16" fillId="5" borderId="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21" fillId="2" borderId="0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29" fillId="8" borderId="7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0" fontId="0" fillId="0" borderId="15" xfId="0" applyBorder="1"/>
    <xf numFmtId="0" fontId="4" fillId="7" borderId="15" xfId="0" applyFont="1" applyFill="1" applyBorder="1" applyAlignment="1">
      <alignment horizontal="center" vertical="center"/>
    </xf>
    <xf numFmtId="0" fontId="0" fillId="2" borderId="16" xfId="0" applyFill="1" applyBorder="1" applyAlignment="1"/>
    <xf numFmtId="0" fontId="0" fillId="2" borderId="17" xfId="0" applyFill="1" applyBorder="1" applyAlignment="1"/>
    <xf numFmtId="0" fontId="27" fillId="2" borderId="17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/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/>
    </xf>
    <xf numFmtId="0" fontId="25" fillId="8" borderId="26" xfId="0" applyFont="1" applyFill="1" applyBorder="1" applyAlignment="1">
      <alignment horizontal="center" vertical="center"/>
    </xf>
    <xf numFmtId="164" fontId="14" fillId="8" borderId="25" xfId="0" applyNumberFormat="1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164" fontId="14" fillId="7" borderId="27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164" fontId="14" fillId="7" borderId="23" xfId="0" applyNumberFormat="1" applyFont="1" applyFill="1" applyBorder="1" applyAlignment="1">
      <alignment horizontal="center" vertical="center"/>
    </xf>
    <xf numFmtId="0" fontId="0" fillId="0" borderId="26" xfId="0" applyBorder="1"/>
    <xf numFmtId="164" fontId="14" fillId="0" borderId="25" xfId="0" applyNumberFormat="1" applyFont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0" fillId="7" borderId="26" xfId="0" applyFill="1" applyBorder="1"/>
    <xf numFmtId="0" fontId="0" fillId="0" borderId="19" xfId="0" applyBorder="1"/>
    <xf numFmtId="0" fontId="0" fillId="4" borderId="19" xfId="0" applyFill="1" applyBorder="1"/>
    <xf numFmtId="0" fontId="0" fillId="4" borderId="27" xfId="0" applyFill="1" applyBorder="1"/>
    <xf numFmtId="0" fontId="0" fillId="4" borderId="21" xfId="0" applyFill="1" applyBorder="1"/>
    <xf numFmtId="0" fontId="0" fillId="4" borderId="20" xfId="0" applyFill="1" applyBorder="1"/>
    <xf numFmtId="0" fontId="0" fillId="4" borderId="28" xfId="0" applyFill="1" applyBorder="1"/>
    <xf numFmtId="0" fontId="0" fillId="4" borderId="29" xfId="0" applyFill="1" applyBorder="1"/>
    <xf numFmtId="0" fontId="4" fillId="4" borderId="29" xfId="0" applyFont="1" applyFill="1" applyBorder="1"/>
    <xf numFmtId="0" fontId="0" fillId="4" borderId="29" xfId="0" applyFill="1" applyBorder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952477</xdr:colOff>
      <xdr:row>0</xdr:row>
      <xdr:rowOff>0</xdr:rowOff>
    </xdr:from>
    <xdr:to>
      <xdr:col>1</xdr:col>
      <xdr:colOff>1451325</xdr:colOff>
      <xdr:row>8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7B0AFE-3A5A-4E20-B75E-DD1FEA9E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77" y="0"/>
          <a:ext cx="2820567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630826</xdr:rowOff>
    </xdr:from>
    <xdr:to>
      <xdr:col>0</xdr:col>
      <xdr:colOff>2155031</xdr:colOff>
      <xdr:row>15</xdr:row>
      <xdr:rowOff>20962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319855-AB2A-4473-AB0E-E0DE099BE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8889"/>
          <a:ext cx="2155031" cy="3831167"/>
        </a:xfrm>
        <a:prstGeom prst="rect">
          <a:avLst/>
        </a:prstGeom>
      </xdr:spPr>
    </xdr:pic>
    <xdr:clientData/>
  </xdr:twoCellAnchor>
  <xdr:twoCellAnchor editAs="oneCell">
    <xdr:from>
      <xdr:col>0</xdr:col>
      <xdr:colOff>2138344</xdr:colOff>
      <xdr:row>12</xdr:row>
      <xdr:rowOff>626248</xdr:rowOff>
    </xdr:from>
    <xdr:to>
      <xdr:col>1</xdr:col>
      <xdr:colOff>1969137</xdr:colOff>
      <xdr:row>15</xdr:row>
      <xdr:rowOff>11906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B479B3-07A1-4F3B-B906-FB39CF689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344" y="4174311"/>
          <a:ext cx="2152512" cy="382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1117558</xdr:colOff>
      <xdr:row>16</xdr:row>
      <xdr:rowOff>3000</xdr:rowOff>
    </xdr:to>
    <xdr:pic>
      <xdr:nvPicPr>
        <xdr:cNvPr id="29" name="Picture 11" descr="cardinalis #2201.jpg">
          <a:extLst>
            <a:ext uri="{FF2B5EF4-FFF2-40B4-BE49-F238E27FC236}">
              <a16:creationId xmlns:a16="http://schemas.microsoft.com/office/drawing/2014/main" id="{9DC9D861-6374-4844-8C64-734DB768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9094"/>
          <a:ext cx="1117558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</xdr:colOff>
      <xdr:row>16</xdr:row>
      <xdr:rowOff>0</xdr:rowOff>
    </xdr:from>
    <xdr:to>
      <xdr:col>0</xdr:col>
      <xdr:colOff>1425441</xdr:colOff>
      <xdr:row>17</xdr:row>
      <xdr:rowOff>3000</xdr:rowOff>
    </xdr:to>
    <xdr:pic>
      <xdr:nvPicPr>
        <xdr:cNvPr id="37" name="Picture 14" descr="d.uni Worc #2202.jpg">
          <a:extLst>
            <a:ext uri="{FF2B5EF4-FFF2-40B4-BE49-F238E27FC236}">
              <a16:creationId xmlns:a16="http://schemas.microsoft.com/office/drawing/2014/main" id="{B552CD41-B68C-4FFC-8B36-19E4B26F4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" y="9894094"/>
          <a:ext cx="1425435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11906</xdr:rowOff>
    </xdr:from>
    <xdr:to>
      <xdr:col>1</xdr:col>
      <xdr:colOff>953681</xdr:colOff>
      <xdr:row>24</xdr:row>
      <xdr:rowOff>14906</xdr:rowOff>
    </xdr:to>
    <xdr:pic>
      <xdr:nvPicPr>
        <xdr:cNvPr id="38" name="Picture 15" descr="Estimosa  #2212.jpg">
          <a:extLst>
            <a:ext uri="{FF2B5EF4-FFF2-40B4-BE49-F238E27FC236}">
              <a16:creationId xmlns:a16="http://schemas.microsoft.com/office/drawing/2014/main" id="{9446D8B4-A3C6-40B8-9C25-5D68F8B4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3275400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</xdr:colOff>
      <xdr:row>21</xdr:row>
      <xdr:rowOff>0</xdr:rowOff>
    </xdr:from>
    <xdr:to>
      <xdr:col>0</xdr:col>
      <xdr:colOff>1163833</xdr:colOff>
      <xdr:row>22</xdr:row>
      <xdr:rowOff>3000</xdr:rowOff>
    </xdr:to>
    <xdr:pic>
      <xdr:nvPicPr>
        <xdr:cNvPr id="39" name="Picture 7" descr="trimosa  .jpg">
          <a:extLst>
            <a:ext uri="{FF2B5EF4-FFF2-40B4-BE49-F238E27FC236}">
              <a16:creationId xmlns:a16="http://schemas.microsoft.com/office/drawing/2014/main" id="{4DBDE6F7-9D27-4DF3-9A87-63F3BE22F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" y="19419094"/>
          <a:ext cx="1163827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1777408</xdr:colOff>
      <xdr:row>20</xdr:row>
      <xdr:rowOff>3000</xdr:rowOff>
    </xdr:to>
    <xdr:pic>
      <xdr:nvPicPr>
        <xdr:cNvPr id="41" name="Picture 13" descr="Red Velvet #2207.jpg">
          <a:extLst>
            <a:ext uri="{FF2B5EF4-FFF2-40B4-BE49-F238E27FC236}">
              <a16:creationId xmlns:a16="http://schemas.microsoft.com/office/drawing/2014/main" id="{14A042FB-B730-45BD-A27B-E0A408BE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09094"/>
          <a:ext cx="1777408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</xdr:colOff>
      <xdr:row>29</xdr:row>
      <xdr:rowOff>0</xdr:rowOff>
    </xdr:from>
    <xdr:to>
      <xdr:col>0</xdr:col>
      <xdr:colOff>1673905</xdr:colOff>
      <xdr:row>30</xdr:row>
      <xdr:rowOff>3000</xdr:rowOff>
    </xdr:to>
    <xdr:pic>
      <xdr:nvPicPr>
        <xdr:cNvPr id="42" name="Picture 10" descr="Sidmars Hope labelled.jpg">
          <a:extLst>
            <a:ext uri="{FF2B5EF4-FFF2-40B4-BE49-F238E27FC236}">
              <a16:creationId xmlns:a16="http://schemas.microsoft.com/office/drawing/2014/main" id="{002EE27A-3184-4FBA-87DA-6331F55ED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" y="34659094"/>
          <a:ext cx="1673899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</xdr:colOff>
      <xdr:row>28</xdr:row>
      <xdr:rowOff>0</xdr:rowOff>
    </xdr:from>
    <xdr:to>
      <xdr:col>1</xdr:col>
      <xdr:colOff>496562</xdr:colOff>
      <xdr:row>29</xdr:row>
      <xdr:rowOff>3000</xdr:rowOff>
    </xdr:to>
    <xdr:pic>
      <xdr:nvPicPr>
        <xdr:cNvPr id="44" name="Picture 18" descr="D.Diores 2217.jpg">
          <a:extLst>
            <a:ext uri="{FF2B5EF4-FFF2-40B4-BE49-F238E27FC236}">
              <a16:creationId xmlns:a16="http://schemas.microsoft.com/office/drawing/2014/main" id="{D4D79705-141C-4BD4-AAB8-AB3A72A8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" y="32754094"/>
          <a:ext cx="2818275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</xdr:colOff>
      <xdr:row>24</xdr:row>
      <xdr:rowOff>0</xdr:rowOff>
    </xdr:from>
    <xdr:to>
      <xdr:col>1</xdr:col>
      <xdr:colOff>687998</xdr:colOff>
      <xdr:row>25</xdr:row>
      <xdr:rowOff>3000</xdr:rowOff>
    </xdr:to>
    <xdr:pic>
      <xdr:nvPicPr>
        <xdr:cNvPr id="46" name="Picture 9" descr="parents  2013.jpg">
          <a:extLst>
            <a:ext uri="{FF2B5EF4-FFF2-40B4-BE49-F238E27FC236}">
              <a16:creationId xmlns:a16="http://schemas.microsoft.com/office/drawing/2014/main" id="{078798D9-82F5-452F-8C64-D1977AF7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" y="25134094"/>
          <a:ext cx="3009711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1904996</xdr:rowOff>
    </xdr:from>
    <xdr:to>
      <xdr:col>1</xdr:col>
      <xdr:colOff>910645</xdr:colOff>
      <xdr:row>27</xdr:row>
      <xdr:rowOff>2996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AE39B9-CD5F-9B5B-474B-3F82E3A21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44090"/>
          <a:ext cx="3232364" cy="19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1274957</xdr:colOff>
      <xdr:row>23</xdr:row>
      <xdr:rowOff>3000</xdr:rowOff>
    </xdr:to>
    <xdr:pic>
      <xdr:nvPicPr>
        <xdr:cNvPr id="48" name="Picture 47" descr="Disa Helmut Meyer | Disa Kirstenbosch Pride x Disa uniflora … | Flickr">
          <a:extLst>
            <a:ext uri="{FF2B5EF4-FFF2-40B4-BE49-F238E27FC236}">
              <a16:creationId xmlns:a16="http://schemas.microsoft.com/office/drawing/2014/main" id="{8EFF84BC-1E50-4647-BBD7-344745FF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24094"/>
          <a:ext cx="1274957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11906</xdr:rowOff>
    </xdr:from>
    <xdr:to>
      <xdr:col>0</xdr:col>
      <xdr:colOff>1952625</xdr:colOff>
      <xdr:row>18</xdr:row>
      <xdr:rowOff>23812</xdr:rowOff>
    </xdr:to>
    <xdr:pic>
      <xdr:nvPicPr>
        <xdr:cNvPr id="50" name="Picture 49" descr="Disa racemosa | Orchids Wiki | Fandom">
          <a:extLst>
            <a:ext uri="{FF2B5EF4-FFF2-40B4-BE49-F238E27FC236}">
              <a16:creationId xmlns:a16="http://schemas.microsoft.com/office/drawing/2014/main" id="{5136EC45-9881-476F-A29C-D017776E2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6" t="1248" r="14286" b="-1248"/>
        <a:stretch/>
      </xdr:blipFill>
      <xdr:spPr bwMode="auto">
        <a:xfrm>
          <a:off x="0" y="11811000"/>
          <a:ext cx="1952625" cy="1916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</xdr:colOff>
      <xdr:row>30</xdr:row>
      <xdr:rowOff>0</xdr:rowOff>
    </xdr:from>
    <xdr:to>
      <xdr:col>0</xdr:col>
      <xdr:colOff>1885685</xdr:colOff>
      <xdr:row>31</xdr:row>
      <xdr:rowOff>3000</xdr:rowOff>
    </xdr:to>
    <xdr:pic>
      <xdr:nvPicPr>
        <xdr:cNvPr id="52" name="Picture 51" descr="Disa Kirstenbosch Pride">
          <a:extLst>
            <a:ext uri="{FF2B5EF4-FFF2-40B4-BE49-F238E27FC236}">
              <a16:creationId xmlns:a16="http://schemas.microsoft.com/office/drawing/2014/main" id="{B31BE757-ACBD-D63F-845C-4CA031C1B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" y="36564094"/>
          <a:ext cx="1885661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11906</xdr:rowOff>
    </xdr:from>
    <xdr:to>
      <xdr:col>1</xdr:col>
      <xdr:colOff>228239</xdr:colOff>
      <xdr:row>32</xdr:row>
      <xdr:rowOff>14906</xdr:rowOff>
    </xdr:to>
    <xdr:pic>
      <xdr:nvPicPr>
        <xdr:cNvPr id="53" name="Picture 52" descr="Disa uniflora - Alchetron, The Free Social Encyclopedia">
          <a:extLst>
            <a:ext uri="{FF2B5EF4-FFF2-40B4-BE49-F238E27FC236}">
              <a16:creationId xmlns:a16="http://schemas.microsoft.com/office/drawing/2014/main" id="{B3D9E467-E723-2BCB-4376-327E2031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2549958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1428750</xdr:colOff>
      <xdr:row>19</xdr:row>
      <xdr:rowOff>0</xdr:rowOff>
    </xdr:to>
    <xdr:pic>
      <xdr:nvPicPr>
        <xdr:cNvPr id="18" name="Picture 17" descr="Stenoglottis macloughlinii">
          <a:extLst>
            <a:ext uri="{FF2B5EF4-FFF2-40B4-BE49-F238E27FC236}">
              <a16:creationId xmlns:a16="http://schemas.microsoft.com/office/drawing/2014/main" id="{31F0134A-983E-BBAC-5F17-A96CCAAD8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4287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1975398</xdr:colOff>
      <xdr:row>33</xdr:row>
      <xdr:rowOff>3000</xdr:rowOff>
    </xdr:to>
    <xdr:pic>
      <xdr:nvPicPr>
        <xdr:cNvPr id="19" name="Picture 18" descr="Disa tripetaloides">
          <a:extLst>
            <a:ext uri="{FF2B5EF4-FFF2-40B4-BE49-F238E27FC236}">
              <a16:creationId xmlns:a16="http://schemas.microsoft.com/office/drawing/2014/main" id="{AEDDBCEE-3EC7-792E-5F54-946AADD8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74094"/>
          <a:ext cx="1975398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1976442</xdr:colOff>
      <xdr:row>32</xdr:row>
      <xdr:rowOff>1</xdr:rowOff>
    </xdr:from>
    <xdr:to>
      <xdr:col>1</xdr:col>
      <xdr:colOff>923964</xdr:colOff>
      <xdr:row>33</xdr:row>
      <xdr:rowOff>3001</xdr:rowOff>
    </xdr:to>
    <xdr:pic>
      <xdr:nvPicPr>
        <xdr:cNvPr id="20" name="Picture 19" descr="Plant in pot">
          <a:extLst>
            <a:ext uri="{FF2B5EF4-FFF2-40B4-BE49-F238E27FC236}">
              <a16:creationId xmlns:a16="http://schemas.microsoft.com/office/drawing/2014/main" id="{BD2A045F-11D8-F739-DE9C-5A5271BC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42" y="40374095"/>
          <a:ext cx="1269241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1617650</xdr:colOff>
      <xdr:row>27</xdr:row>
      <xdr:rowOff>3000</xdr:rowOff>
    </xdr:to>
    <xdr:pic>
      <xdr:nvPicPr>
        <xdr:cNvPr id="24" name="Picture 2" descr="#2005.jpg">
          <a:extLst>
            <a:ext uri="{FF2B5EF4-FFF2-40B4-BE49-F238E27FC236}">
              <a16:creationId xmlns:a16="http://schemas.microsoft.com/office/drawing/2014/main" id="{C7A2336E-5CFF-4A40-B959-596BF99B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7650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27</xdr:row>
      <xdr:rowOff>0</xdr:rowOff>
    </xdr:from>
    <xdr:to>
      <xdr:col>0</xdr:col>
      <xdr:colOff>1524918</xdr:colOff>
      <xdr:row>28</xdr:row>
      <xdr:rowOff>3000</xdr:rowOff>
    </xdr:to>
    <xdr:pic>
      <xdr:nvPicPr>
        <xdr:cNvPr id="25" name="Picture 8" descr="sp of 2007.jpg">
          <a:extLst>
            <a:ext uri="{FF2B5EF4-FFF2-40B4-BE49-F238E27FC236}">
              <a16:creationId xmlns:a16="http://schemas.microsoft.com/office/drawing/2014/main" id="{A40389A0-5D75-47DD-AE33-8DB18ADA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621000"/>
          <a:ext cx="1524917" cy="19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1524001</xdr:colOff>
      <xdr:row>27</xdr:row>
      <xdr:rowOff>0</xdr:rowOff>
    </xdr:from>
    <xdr:to>
      <xdr:col>1</xdr:col>
      <xdr:colOff>632536</xdr:colOff>
      <xdr:row>28</xdr:row>
      <xdr:rowOff>3000</xdr:rowOff>
    </xdr:to>
    <xdr:pic>
      <xdr:nvPicPr>
        <xdr:cNvPr id="26" name="Picture 25" descr="No photo description available.">
          <a:extLst>
            <a:ext uri="{FF2B5EF4-FFF2-40B4-BE49-F238E27FC236}">
              <a16:creationId xmlns:a16="http://schemas.microsoft.com/office/drawing/2014/main" id="{85755C1A-A104-4A3A-99F0-7155513CA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15621000"/>
          <a:ext cx="1432635" cy="19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3"/>
  <sheetViews>
    <sheetView tabSelected="1" topLeftCell="A31" zoomScale="80" zoomScaleNormal="80" workbookViewId="0">
      <selection activeCell="F33" sqref="F33"/>
    </sheetView>
  </sheetViews>
  <sheetFormatPr defaultRowHeight="18.75" x14ac:dyDescent="0.3"/>
  <cols>
    <col min="1" max="1" width="34.85546875" customWidth="1"/>
    <col min="2" max="2" width="42.42578125" customWidth="1"/>
    <col min="3" max="3" width="14.5703125" customWidth="1"/>
    <col min="4" max="4" width="56.5703125" style="1" customWidth="1"/>
    <col min="5" max="5" width="12.7109375" style="18" customWidth="1"/>
    <col min="6" max="6" width="13.28515625" style="22" customWidth="1"/>
    <col min="7" max="7" width="13.140625" bestFit="1" customWidth="1"/>
    <col min="8" max="8" width="11.140625" customWidth="1"/>
    <col min="9" max="9" width="13.7109375" customWidth="1"/>
  </cols>
  <sheetData>
    <row r="1" spans="1:9" ht="35.1" customHeight="1" x14ac:dyDescent="0.25">
      <c r="A1" s="76"/>
      <c r="B1" s="77"/>
      <c r="C1" s="78" t="s">
        <v>3</v>
      </c>
      <c r="D1" s="79"/>
      <c r="E1" s="79"/>
      <c r="F1" s="79"/>
      <c r="G1" s="80"/>
      <c r="H1" s="80"/>
      <c r="I1" s="81"/>
    </row>
    <row r="2" spans="1:9" ht="24.95" customHeight="1" x14ac:dyDescent="0.25">
      <c r="A2" s="82"/>
      <c r="B2" s="24"/>
      <c r="C2" s="47" t="s">
        <v>16</v>
      </c>
      <c r="D2" s="48"/>
      <c r="E2" s="48"/>
      <c r="F2" s="48"/>
      <c r="G2" s="2"/>
      <c r="H2" s="2"/>
      <c r="I2" s="83"/>
    </row>
    <row r="3" spans="1:9" ht="24.95" customHeight="1" x14ac:dyDescent="0.25">
      <c r="A3" s="82"/>
      <c r="B3" s="24"/>
      <c r="C3" s="47" t="s">
        <v>17</v>
      </c>
      <c r="D3" s="48"/>
      <c r="E3" s="48"/>
      <c r="F3" s="48"/>
      <c r="G3" s="2"/>
      <c r="H3" s="2"/>
      <c r="I3" s="83"/>
    </row>
    <row r="4" spans="1:9" ht="24.95" customHeight="1" x14ac:dyDescent="0.25">
      <c r="A4" s="82"/>
      <c r="B4" s="24"/>
      <c r="C4" s="47" t="s">
        <v>22</v>
      </c>
      <c r="D4" s="48"/>
      <c r="E4" s="48"/>
      <c r="F4" s="48"/>
      <c r="G4" s="2"/>
      <c r="H4" s="2"/>
      <c r="I4" s="83"/>
    </row>
    <row r="5" spans="1:9" ht="24.95" customHeight="1" x14ac:dyDescent="0.25">
      <c r="A5" s="82"/>
      <c r="B5" s="24"/>
      <c r="C5" s="54" t="s">
        <v>24</v>
      </c>
      <c r="D5" s="54"/>
      <c r="E5" s="54"/>
      <c r="F5" s="54"/>
      <c r="G5" s="2"/>
      <c r="H5" s="2"/>
      <c r="I5" s="83"/>
    </row>
    <row r="6" spans="1:9" ht="24.95" customHeight="1" x14ac:dyDescent="0.25">
      <c r="A6" s="82"/>
      <c r="B6" s="24"/>
      <c r="C6" s="2"/>
      <c r="D6" s="2"/>
      <c r="E6" s="2"/>
      <c r="F6" s="19"/>
      <c r="G6" s="2"/>
      <c r="H6" s="2"/>
      <c r="I6" s="83"/>
    </row>
    <row r="7" spans="1:9" ht="24.95" customHeight="1" x14ac:dyDescent="0.25">
      <c r="A7" s="82"/>
      <c r="B7" s="24"/>
      <c r="C7" s="3"/>
      <c r="D7" s="3"/>
      <c r="E7" s="3"/>
      <c r="F7" s="20"/>
      <c r="G7" s="3"/>
      <c r="H7" s="3"/>
      <c r="I7" s="83"/>
    </row>
    <row r="8" spans="1:9" ht="20.100000000000001" customHeight="1" x14ac:dyDescent="0.25">
      <c r="A8" s="82"/>
      <c r="B8" s="24"/>
      <c r="C8" s="51" t="s">
        <v>4</v>
      </c>
      <c r="D8" s="52"/>
      <c r="E8" s="52"/>
      <c r="F8" s="52"/>
      <c r="G8" s="53"/>
      <c r="H8" s="7"/>
      <c r="I8" s="84"/>
    </row>
    <row r="9" spans="1:9" ht="20.100000000000001" customHeight="1" x14ac:dyDescent="0.25">
      <c r="A9" s="85" t="s">
        <v>23</v>
      </c>
      <c r="B9" s="69"/>
      <c r="C9" s="24"/>
      <c r="D9" s="66" t="s">
        <v>18</v>
      </c>
      <c r="E9" s="67"/>
      <c r="F9" s="67"/>
      <c r="G9" s="25"/>
      <c r="H9" s="55" t="s">
        <v>5</v>
      </c>
      <c r="I9" s="84"/>
    </row>
    <row r="10" spans="1:9" ht="20.100000000000001" customHeight="1" x14ac:dyDescent="0.25">
      <c r="A10" s="86"/>
      <c r="B10" s="70"/>
      <c r="C10" s="24"/>
      <c r="D10" s="68"/>
      <c r="E10" s="68"/>
      <c r="F10" s="68"/>
      <c r="G10" s="25"/>
      <c r="H10" s="56"/>
      <c r="I10" s="87"/>
    </row>
    <row r="11" spans="1:9" ht="20.100000000000001" customHeight="1" x14ac:dyDescent="0.25">
      <c r="A11" s="88" t="s">
        <v>1</v>
      </c>
      <c r="B11" s="61"/>
      <c r="C11" s="49" t="s">
        <v>0</v>
      </c>
      <c r="D11" s="49" t="s">
        <v>15</v>
      </c>
      <c r="E11" s="64" t="s">
        <v>20</v>
      </c>
      <c r="F11" s="64" t="s">
        <v>21</v>
      </c>
      <c r="G11" s="63" t="s">
        <v>2</v>
      </c>
      <c r="H11" s="57" t="s">
        <v>6</v>
      </c>
      <c r="I11" s="89" t="s">
        <v>13</v>
      </c>
    </row>
    <row r="12" spans="1:9" ht="20.100000000000001" customHeight="1" x14ac:dyDescent="0.25">
      <c r="A12" s="90"/>
      <c r="B12" s="62"/>
      <c r="C12" s="50"/>
      <c r="D12" s="50"/>
      <c r="E12" s="65"/>
      <c r="F12" s="65"/>
      <c r="G12" s="63"/>
      <c r="H12" s="58"/>
      <c r="I12" s="89"/>
    </row>
    <row r="13" spans="1:9" ht="50.1" customHeight="1" x14ac:dyDescent="0.25">
      <c r="A13" s="91"/>
      <c r="B13" s="72" t="s">
        <v>64</v>
      </c>
      <c r="C13" s="72"/>
      <c r="D13" s="72"/>
      <c r="E13" s="72"/>
      <c r="F13" s="21"/>
      <c r="G13" s="14"/>
      <c r="H13" s="9"/>
      <c r="I13" s="92"/>
    </row>
    <row r="14" spans="1:9" ht="150" customHeight="1" x14ac:dyDescent="0.25">
      <c r="A14" s="93"/>
      <c r="B14" s="12"/>
      <c r="C14" s="41" t="s">
        <v>19</v>
      </c>
      <c r="D14" s="42"/>
      <c r="E14" s="42"/>
      <c r="F14" s="42"/>
      <c r="G14" s="43"/>
      <c r="H14" s="23"/>
      <c r="I14" s="94"/>
    </row>
    <row r="15" spans="1:9" ht="150" customHeight="1" x14ac:dyDescent="0.25">
      <c r="A15" s="95"/>
      <c r="B15" s="15"/>
      <c r="C15" s="44"/>
      <c r="D15" s="45"/>
      <c r="E15" s="45"/>
      <c r="F15" s="45"/>
      <c r="G15" s="46"/>
      <c r="H15" s="32"/>
      <c r="I15" s="96"/>
    </row>
    <row r="16" spans="1:9" ht="150" customHeight="1" x14ac:dyDescent="0.25">
      <c r="A16" s="97"/>
      <c r="B16" s="12"/>
      <c r="C16" s="17" t="s">
        <v>25</v>
      </c>
      <c r="D16" s="11" t="s">
        <v>26</v>
      </c>
      <c r="E16" s="16" t="s">
        <v>27</v>
      </c>
      <c r="F16" s="30">
        <v>5</v>
      </c>
      <c r="G16" s="4">
        <v>150</v>
      </c>
      <c r="H16" s="9"/>
      <c r="I16" s="98">
        <f t="shared" ref="I16:I33" si="0">SUM(G16)*(H16)</f>
        <v>0</v>
      </c>
    </row>
    <row r="17" spans="1:9" ht="150" customHeight="1" x14ac:dyDescent="0.25">
      <c r="A17" s="99"/>
      <c r="B17" s="13"/>
      <c r="C17" s="17" t="s">
        <v>28</v>
      </c>
      <c r="D17" s="11" t="s">
        <v>29</v>
      </c>
      <c r="E17" s="16" t="s">
        <v>27</v>
      </c>
      <c r="F17" s="30">
        <v>5</v>
      </c>
      <c r="G17" s="4">
        <v>150</v>
      </c>
      <c r="H17" s="9"/>
      <c r="I17" s="98">
        <f t="shared" si="0"/>
        <v>0</v>
      </c>
    </row>
    <row r="18" spans="1:9" ht="150" customHeight="1" x14ac:dyDescent="0.25">
      <c r="A18" s="100"/>
      <c r="B18" s="31" t="s">
        <v>53</v>
      </c>
      <c r="C18" s="17" t="s">
        <v>30</v>
      </c>
      <c r="D18" s="11" t="s">
        <v>31</v>
      </c>
      <c r="E18" s="16" t="s">
        <v>27</v>
      </c>
      <c r="F18" s="30">
        <v>1</v>
      </c>
      <c r="G18" s="4">
        <v>150</v>
      </c>
      <c r="H18" s="9"/>
      <c r="I18" s="98">
        <f t="shared" si="0"/>
        <v>0</v>
      </c>
    </row>
    <row r="19" spans="1:9" ht="150" customHeight="1" x14ac:dyDescent="0.25">
      <c r="A19" s="101"/>
      <c r="B19" s="73"/>
      <c r="C19" s="17" t="s">
        <v>65</v>
      </c>
      <c r="D19" s="11" t="s">
        <v>66</v>
      </c>
      <c r="E19" s="16" t="s">
        <v>27</v>
      </c>
      <c r="F19" s="30">
        <v>2</v>
      </c>
      <c r="G19" s="4">
        <v>150</v>
      </c>
      <c r="H19" s="9"/>
      <c r="I19" s="98">
        <f t="shared" si="0"/>
        <v>0</v>
      </c>
    </row>
    <row r="20" spans="1:9" ht="150" customHeight="1" x14ac:dyDescent="0.25">
      <c r="A20" s="97"/>
      <c r="B20" s="12"/>
      <c r="C20" s="17" t="s">
        <v>32</v>
      </c>
      <c r="D20" s="11" t="s">
        <v>33</v>
      </c>
      <c r="E20" s="16" t="s">
        <v>27</v>
      </c>
      <c r="F20" s="30">
        <v>2</v>
      </c>
      <c r="G20" s="4">
        <v>150</v>
      </c>
      <c r="H20" s="9"/>
      <c r="I20" s="98">
        <f t="shared" si="0"/>
        <v>0</v>
      </c>
    </row>
    <row r="21" spans="1:9" ht="150" customHeight="1" x14ac:dyDescent="0.25">
      <c r="A21" s="97"/>
      <c r="B21" s="12"/>
      <c r="C21" s="17" t="s">
        <v>55</v>
      </c>
      <c r="D21" s="11" t="s">
        <v>56</v>
      </c>
      <c r="E21" s="16" t="s">
        <v>27</v>
      </c>
      <c r="F21" s="30">
        <v>1</v>
      </c>
      <c r="G21" s="4">
        <v>150</v>
      </c>
      <c r="H21" s="9"/>
      <c r="I21" s="98">
        <f t="shared" si="0"/>
        <v>0</v>
      </c>
    </row>
    <row r="22" spans="1:9" ht="150" customHeight="1" x14ac:dyDescent="0.25">
      <c r="A22" s="97"/>
      <c r="B22" s="13"/>
      <c r="C22" s="17" t="s">
        <v>34</v>
      </c>
      <c r="D22" s="11" t="s">
        <v>57</v>
      </c>
      <c r="E22" s="16" t="s">
        <v>35</v>
      </c>
      <c r="F22" s="30">
        <v>3</v>
      </c>
      <c r="G22" s="4">
        <v>150</v>
      </c>
      <c r="H22" s="9"/>
      <c r="I22" s="98">
        <f t="shared" si="0"/>
        <v>0</v>
      </c>
    </row>
    <row r="23" spans="1:9" ht="150" customHeight="1" x14ac:dyDescent="0.25">
      <c r="A23" s="93"/>
      <c r="B23" s="12"/>
      <c r="C23" s="17" t="s">
        <v>36</v>
      </c>
      <c r="D23" s="11" t="s">
        <v>37</v>
      </c>
      <c r="E23" s="16" t="s">
        <v>35</v>
      </c>
      <c r="F23" s="30">
        <v>1</v>
      </c>
      <c r="G23" s="4">
        <v>150</v>
      </c>
      <c r="H23" s="9"/>
      <c r="I23" s="98">
        <f t="shared" si="0"/>
        <v>0</v>
      </c>
    </row>
    <row r="24" spans="1:9" ht="150" customHeight="1" x14ac:dyDescent="0.25">
      <c r="A24" s="93"/>
      <c r="B24" s="12"/>
      <c r="C24" s="17" t="s">
        <v>38</v>
      </c>
      <c r="D24" s="11" t="s">
        <v>39</v>
      </c>
      <c r="E24" s="16" t="s">
        <v>27</v>
      </c>
      <c r="F24" s="30">
        <v>1</v>
      </c>
      <c r="G24" s="4">
        <v>150</v>
      </c>
      <c r="H24" s="9"/>
      <c r="I24" s="98">
        <f t="shared" si="0"/>
        <v>0</v>
      </c>
    </row>
    <row r="25" spans="1:9" ht="150" customHeight="1" x14ac:dyDescent="0.25">
      <c r="A25" s="93"/>
      <c r="B25" s="12"/>
      <c r="C25" s="17" t="s">
        <v>40</v>
      </c>
      <c r="D25" s="11" t="s">
        <v>41</v>
      </c>
      <c r="E25" s="16" t="s">
        <v>27</v>
      </c>
      <c r="F25" s="30">
        <v>3</v>
      </c>
      <c r="G25" s="4">
        <v>150</v>
      </c>
      <c r="H25" s="9"/>
      <c r="I25" s="98">
        <f t="shared" si="0"/>
        <v>0</v>
      </c>
    </row>
    <row r="26" spans="1:9" ht="150" customHeight="1" x14ac:dyDescent="0.25">
      <c r="A26" s="93"/>
      <c r="B26" s="12"/>
      <c r="C26" s="17" t="s">
        <v>58</v>
      </c>
      <c r="D26" s="11" t="s">
        <v>59</v>
      </c>
      <c r="E26" s="16" t="s">
        <v>27</v>
      </c>
      <c r="F26" s="30">
        <v>2</v>
      </c>
      <c r="G26" s="4">
        <v>150</v>
      </c>
      <c r="H26" s="9"/>
      <c r="I26" s="98">
        <f t="shared" si="0"/>
        <v>0</v>
      </c>
    </row>
    <row r="27" spans="1:9" ht="150" customHeight="1" x14ac:dyDescent="0.25">
      <c r="A27" s="99"/>
      <c r="B27" s="12"/>
      <c r="C27" s="17" t="s">
        <v>42</v>
      </c>
      <c r="D27" s="11" t="s">
        <v>43</v>
      </c>
      <c r="E27" s="16" t="s">
        <v>27</v>
      </c>
      <c r="F27" s="30" t="s">
        <v>67</v>
      </c>
      <c r="G27" s="4">
        <v>150</v>
      </c>
      <c r="H27" s="9"/>
      <c r="I27" s="98">
        <f t="shared" si="0"/>
        <v>0</v>
      </c>
    </row>
    <row r="28" spans="1:9" ht="150" customHeight="1" x14ac:dyDescent="0.25">
      <c r="A28" s="97"/>
      <c r="B28" s="75"/>
      <c r="C28" s="17" t="s">
        <v>60</v>
      </c>
      <c r="D28" s="11" t="s">
        <v>61</v>
      </c>
      <c r="E28" s="16" t="s">
        <v>27</v>
      </c>
      <c r="F28" s="30">
        <v>2</v>
      </c>
      <c r="G28" s="4">
        <v>150</v>
      </c>
      <c r="H28" s="9"/>
      <c r="I28" s="98">
        <f t="shared" si="0"/>
        <v>0</v>
      </c>
    </row>
    <row r="29" spans="1:9" ht="150" customHeight="1" x14ac:dyDescent="0.25">
      <c r="A29" s="101"/>
      <c r="B29" s="12"/>
      <c r="C29" s="17" t="s">
        <v>44</v>
      </c>
      <c r="D29" s="11" t="s">
        <v>45</v>
      </c>
      <c r="E29" s="16" t="s">
        <v>27</v>
      </c>
      <c r="F29" s="30">
        <v>2</v>
      </c>
      <c r="G29" s="4">
        <v>150</v>
      </c>
      <c r="H29" s="9"/>
      <c r="I29" s="98">
        <f t="shared" si="0"/>
        <v>0</v>
      </c>
    </row>
    <row r="30" spans="1:9" ht="150" customHeight="1" x14ac:dyDescent="0.25">
      <c r="A30" s="97"/>
      <c r="B30" s="13"/>
      <c r="C30" s="17" t="s">
        <v>46</v>
      </c>
      <c r="D30" s="11" t="s">
        <v>47</v>
      </c>
      <c r="E30" s="16" t="s">
        <v>48</v>
      </c>
      <c r="F30" s="30" t="s">
        <v>67</v>
      </c>
      <c r="G30" s="4">
        <v>150</v>
      </c>
      <c r="H30" s="9"/>
      <c r="I30" s="98">
        <f t="shared" si="0"/>
        <v>0</v>
      </c>
    </row>
    <row r="31" spans="1:9" ht="150" customHeight="1" x14ac:dyDescent="0.25">
      <c r="A31" s="101"/>
      <c r="B31" s="12"/>
      <c r="C31" s="17" t="s">
        <v>49</v>
      </c>
      <c r="D31" s="11" t="s">
        <v>52</v>
      </c>
      <c r="E31" s="16" t="s">
        <v>27</v>
      </c>
      <c r="F31" s="30">
        <v>2</v>
      </c>
      <c r="G31" s="4">
        <v>150</v>
      </c>
      <c r="H31" s="23"/>
      <c r="I31" s="98">
        <f t="shared" si="0"/>
        <v>0</v>
      </c>
    </row>
    <row r="32" spans="1:9" ht="150" customHeight="1" x14ac:dyDescent="0.25">
      <c r="A32" s="97"/>
      <c r="B32" s="31" t="s">
        <v>54</v>
      </c>
      <c r="C32" s="17" t="s">
        <v>50</v>
      </c>
      <c r="D32" s="11" t="s">
        <v>51</v>
      </c>
      <c r="E32" s="16" t="s">
        <v>48</v>
      </c>
      <c r="F32" s="30" t="s">
        <v>67</v>
      </c>
      <c r="G32" s="4">
        <v>150</v>
      </c>
      <c r="H32" s="23"/>
      <c r="I32" s="98">
        <f t="shared" si="0"/>
        <v>0</v>
      </c>
    </row>
    <row r="33" spans="1:9" ht="150" customHeight="1" x14ac:dyDescent="0.25">
      <c r="A33" s="97"/>
      <c r="B33" s="74"/>
      <c r="C33" s="17" t="s">
        <v>62</v>
      </c>
      <c r="D33" s="11" t="s">
        <v>63</v>
      </c>
      <c r="E33" s="16" t="s">
        <v>27</v>
      </c>
      <c r="F33" s="30">
        <v>1</v>
      </c>
      <c r="G33" s="71">
        <v>150</v>
      </c>
      <c r="H33" s="23"/>
      <c r="I33" s="98">
        <f t="shared" si="0"/>
        <v>0</v>
      </c>
    </row>
    <row r="34" spans="1:9" ht="23.25" x14ac:dyDescent="0.3">
      <c r="A34" s="102"/>
      <c r="B34" s="26"/>
      <c r="C34" s="26"/>
      <c r="D34" s="27"/>
      <c r="E34" s="28"/>
      <c r="F34" s="29"/>
      <c r="G34" s="26"/>
      <c r="H34" s="10"/>
      <c r="I34" s="98"/>
    </row>
    <row r="35" spans="1:9" ht="30" customHeight="1" x14ac:dyDescent="0.3">
      <c r="A35" s="102"/>
      <c r="B35" s="26"/>
      <c r="C35" s="26"/>
      <c r="D35" s="27"/>
      <c r="E35" s="28"/>
      <c r="F35" s="39" t="s">
        <v>14</v>
      </c>
      <c r="G35" s="40"/>
      <c r="H35" s="8"/>
      <c r="I35" s="98">
        <f>SUM(I13:I30)*1.1</f>
        <v>0</v>
      </c>
    </row>
    <row r="36" spans="1:9" x14ac:dyDescent="0.3">
      <c r="A36" s="102"/>
      <c r="B36" s="26"/>
      <c r="C36" s="26"/>
      <c r="D36" s="27"/>
      <c r="E36" s="28"/>
      <c r="F36" s="29"/>
      <c r="G36" s="26"/>
      <c r="H36" s="8"/>
      <c r="I36" s="103"/>
    </row>
    <row r="37" spans="1:9" ht="18" x14ac:dyDescent="0.25">
      <c r="A37" s="102"/>
      <c r="B37" s="26"/>
      <c r="C37" s="26"/>
      <c r="D37" s="59" t="s">
        <v>7</v>
      </c>
      <c r="E37" s="60"/>
      <c r="F37" s="60"/>
      <c r="G37" s="6"/>
      <c r="H37" s="5"/>
      <c r="I37" s="104"/>
    </row>
    <row r="38" spans="1:9" ht="18" x14ac:dyDescent="0.25">
      <c r="A38" s="102"/>
      <c r="B38" s="26"/>
      <c r="C38" s="26"/>
      <c r="D38" s="33" t="s">
        <v>8</v>
      </c>
      <c r="E38" s="34"/>
      <c r="F38" s="35"/>
      <c r="G38" s="26"/>
      <c r="H38" s="26"/>
      <c r="I38" s="105"/>
    </row>
    <row r="39" spans="1:9" ht="18" x14ac:dyDescent="0.25">
      <c r="A39" s="102"/>
      <c r="B39" s="26"/>
      <c r="C39" s="26"/>
      <c r="D39" s="33" t="s">
        <v>9</v>
      </c>
      <c r="E39" s="34"/>
      <c r="F39" s="35"/>
      <c r="G39" s="26"/>
      <c r="H39" s="26"/>
      <c r="I39" s="105"/>
    </row>
    <row r="40" spans="1:9" ht="18" x14ac:dyDescent="0.25">
      <c r="A40" s="102"/>
      <c r="B40" s="26"/>
      <c r="C40" s="26"/>
      <c r="D40" s="33" t="s">
        <v>10</v>
      </c>
      <c r="E40" s="34"/>
      <c r="F40" s="35"/>
      <c r="G40" s="26"/>
      <c r="H40" s="26"/>
      <c r="I40" s="105"/>
    </row>
    <row r="41" spans="1:9" ht="18" x14ac:dyDescent="0.25">
      <c r="A41" s="102"/>
      <c r="B41" s="26"/>
      <c r="C41" s="26"/>
      <c r="D41" s="33" t="s">
        <v>11</v>
      </c>
      <c r="E41" s="34"/>
      <c r="F41" s="35"/>
      <c r="G41" s="26"/>
      <c r="H41" s="26"/>
      <c r="I41" s="105"/>
    </row>
    <row r="42" spans="1:9" ht="18" x14ac:dyDescent="0.25">
      <c r="A42" s="102"/>
      <c r="B42" s="26"/>
      <c r="C42" s="26"/>
      <c r="D42" s="36" t="s">
        <v>12</v>
      </c>
      <c r="E42" s="37"/>
      <c r="F42" s="38"/>
      <c r="G42" s="26"/>
      <c r="H42" s="26"/>
      <c r="I42" s="105"/>
    </row>
    <row r="43" spans="1:9" ht="19.5" thickBot="1" x14ac:dyDescent="0.35">
      <c r="A43" s="106"/>
      <c r="B43" s="107"/>
      <c r="C43" s="107"/>
      <c r="D43" s="108"/>
      <c r="E43" s="109"/>
      <c r="F43" s="110"/>
      <c r="G43" s="107"/>
      <c r="H43" s="107"/>
      <c r="I43" s="111"/>
    </row>
  </sheetData>
  <mergeCells count="26">
    <mergeCell ref="H9:H10"/>
    <mergeCell ref="H11:H12"/>
    <mergeCell ref="D37:F37"/>
    <mergeCell ref="D38:F38"/>
    <mergeCell ref="A11:B12"/>
    <mergeCell ref="G11:G12"/>
    <mergeCell ref="D11:D12"/>
    <mergeCell ref="F11:F12"/>
    <mergeCell ref="E11:E12"/>
    <mergeCell ref="D9:F10"/>
    <mergeCell ref="A9:B10"/>
    <mergeCell ref="C1:F1"/>
    <mergeCell ref="C2:F2"/>
    <mergeCell ref="C3:F3"/>
    <mergeCell ref="C4:F4"/>
    <mergeCell ref="C11:C12"/>
    <mergeCell ref="C8:G8"/>
    <mergeCell ref="C5:F5"/>
    <mergeCell ref="D41:F41"/>
    <mergeCell ref="D42:F42"/>
    <mergeCell ref="I11:I12"/>
    <mergeCell ref="F35:G35"/>
    <mergeCell ref="D39:F39"/>
    <mergeCell ref="D40:F40"/>
    <mergeCell ref="C14:G15"/>
    <mergeCell ref="B13:E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1" fitToHeight="2" orientation="portrait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Allura</dc:creator>
  <cp:lastModifiedBy>PC</cp:lastModifiedBy>
  <cp:lastPrinted>2022-07-03T01:41:02Z</cp:lastPrinted>
  <dcterms:created xsi:type="dcterms:W3CDTF">2015-07-07T11:34:31Z</dcterms:created>
  <dcterms:modified xsi:type="dcterms:W3CDTF">2022-07-27T07:31:08Z</dcterms:modified>
</cp:coreProperties>
</file>